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5-2026\LEGAL\"/>
    </mc:Choice>
  </mc:AlternateContent>
  <xr:revisionPtr revIDLastSave="0" documentId="13_ncr:1_{60575DEE-B934-40EC-A6C1-297B42221E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egal Traineeships" sheetId="1" r:id="rId1"/>
    <sheet name="MC April 2025" sheetId="14" r:id="rId2"/>
    <sheet name="PS&amp;T April 2025" sheetId="15" r:id="rId3"/>
    <sheet name="PS&amp;T April 2024" sheetId="13" r:id="rId4"/>
    <sheet name="MC April 2024" sheetId="11" r:id="rId5"/>
  </sheets>
  <externalReferences>
    <externalReference r:id="rId6"/>
  </externalReference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1" l="1"/>
  <c r="E55" i="1"/>
  <c r="K53" i="1"/>
  <c r="I53" i="1"/>
  <c r="G53" i="1"/>
  <c r="E53" i="1"/>
  <c r="G47" i="1"/>
  <c r="E47" i="1"/>
  <c r="K43" i="1"/>
  <c r="I43" i="1"/>
  <c r="G43" i="1"/>
  <c r="E43" i="1"/>
  <c r="G37" i="1"/>
  <c r="E37" i="1"/>
  <c r="K35" i="1"/>
  <c r="I35" i="1"/>
  <c r="G35" i="1"/>
  <c r="E35" i="1"/>
  <c r="I33" i="1"/>
  <c r="G33" i="1"/>
  <c r="E33" i="1"/>
  <c r="I31" i="1"/>
  <c r="G31" i="1"/>
  <c r="E31" i="1"/>
  <c r="G25" i="1"/>
  <c r="E25" i="1"/>
  <c r="K23" i="1"/>
  <c r="I23" i="1"/>
  <c r="G23" i="1"/>
  <c r="E23" i="1"/>
  <c r="G17" i="1"/>
  <c r="E17" i="1"/>
  <c r="K13" i="1"/>
  <c r="I13" i="1"/>
  <c r="G13" i="1"/>
  <c r="E13" i="1"/>
  <c r="I11" i="1"/>
  <c r="G11" i="1"/>
  <c r="E11" i="1"/>
  <c r="I9" i="1"/>
  <c r="G9" i="1"/>
  <c r="E9" i="1"/>
  <c r="H55" i="1"/>
  <c r="F55" i="1"/>
  <c r="L53" i="1"/>
  <c r="J53" i="1"/>
  <c r="H53" i="1"/>
  <c r="F53" i="1"/>
  <c r="H47" i="1"/>
  <c r="F47" i="1"/>
  <c r="L43" i="1"/>
  <c r="J43" i="1"/>
  <c r="H43" i="1"/>
  <c r="F43" i="1"/>
  <c r="H37" i="1"/>
  <c r="F37" i="1"/>
  <c r="L35" i="1"/>
  <c r="J35" i="1"/>
  <c r="H35" i="1"/>
  <c r="F35" i="1"/>
  <c r="J33" i="1"/>
  <c r="H33" i="1"/>
  <c r="F33" i="1"/>
  <c r="J31" i="1"/>
  <c r="H31" i="1"/>
  <c r="F31" i="1"/>
  <c r="H25" i="1"/>
  <c r="F25" i="1"/>
  <c r="L23" i="1"/>
  <c r="J23" i="1"/>
  <c r="H23" i="1"/>
  <c r="F23" i="1"/>
  <c r="H17" i="1"/>
  <c r="F17" i="1"/>
  <c r="L13" i="1"/>
  <c r="J13" i="1"/>
  <c r="H13" i="1"/>
  <c r="F13" i="1"/>
  <c r="J11" i="1"/>
  <c r="H11" i="1"/>
  <c r="F11" i="1"/>
  <c r="J9" i="1"/>
  <c r="H9" i="1"/>
  <c r="F9" i="1"/>
  <c r="D31" i="14" l="1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</calcChain>
</file>

<file path=xl/sharedStrings.xml><?xml version="1.0" encoding="utf-8"?>
<sst xmlns="http://schemas.openxmlformats.org/spreadsheetml/2006/main" count="161" uniqueCount="66">
  <si>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</si>
  <si>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</si>
  <si>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</si>
  <si>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</si>
  <si>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</si>
  <si>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</si>
  <si>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</si>
  <si>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PS&amp;T</t>
  </si>
  <si>
    <t>M/C</t>
  </si>
  <si>
    <t>PS&amp;T Grade 25 Job Rate</t>
  </si>
  <si>
    <t>M/C M-1 Job Rate</t>
  </si>
  <si>
    <t>Base Salary Amount</t>
  </si>
  <si>
    <t>Assistant Attorney 1</t>
  </si>
  <si>
    <t>Assistant Attorney 2</t>
  </si>
  <si>
    <t>Admission to NYS Bar</t>
  </si>
  <si>
    <t>Assistant Hearing Officer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</si>
  <si>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</si>
  <si>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</si>
  <si>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</si>
  <si>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</si>
  <si>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</si>
  <si>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</si>
  <si>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</si>
  <si>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</si>
  <si>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</si>
  <si>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</si>
  <si>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</si>
  <si>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</si>
  <si>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</si>
  <si>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</si>
  <si>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</si>
  <si>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</si>
  <si>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</si>
  <si>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</si>
  <si>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</si>
  <si>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</si>
  <si>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</si>
  <si>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</si>
  <si>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</si>
  <si>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</si>
  <si>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</si>
  <si>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</si>
  <si>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</si>
  <si>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</si>
  <si>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</si>
  <si>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</si>
  <si>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</si>
  <si>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</si>
  <si>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</si>
  <si>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</si>
  <si>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 xml:space="preserve"> Title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</si>
  <si>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</si>
  <si>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Performance Advance Calculated Per Normal Practice</t>
  </si>
  <si>
    <t>M 1</t>
  </si>
  <si>
    <t>M 2</t>
  </si>
  <si>
    <t>M 3</t>
  </si>
  <si>
    <t>M 4</t>
  </si>
  <si>
    <t>M 5</t>
  </si>
  <si>
    <t>M 6</t>
  </si>
  <si>
    <t>M 7</t>
  </si>
  <si>
    <t>M 8</t>
  </si>
  <si>
    <t>PST April 2024</t>
  </si>
  <si>
    <t>M/C April 2024</t>
  </si>
  <si>
    <t>M/C April 2025</t>
  </si>
  <si>
    <t>±</t>
  </si>
  <si>
    <t>PS&amp;T and M/C Legal Traineeships (Legal Specialties), Fiscal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</si>
</sst>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  <font>
      <b/>
      <u/>
      <sz val="10"/>
      <color rgb="FF008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6" fontId="12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6" fontId="12" fillId="0" borderId="0" xfId="0" applyNumberFormat="1" applyFont="1" applyBorder="1"/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1" fontId="14" fillId="0" borderId="1" xfId="0" applyNumberFormat="1" applyFont="1" applyBorder="1" applyAlignment="1">
      <alignment vertical="center"/>
    </xf>
    <xf numFmtId="6" fontId="8" fillId="0" borderId="1" xfId="0" applyNumberFormat="1" applyFont="1" applyBorder="1" applyAlignment="1">
      <alignment horizontal="center"/>
    </xf>
    <xf numFmtId="6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/>
    <xf numFmtId="1" fontId="12" fillId="0" borderId="1" xfId="0" applyNumberFormat="1" applyFont="1" applyBorder="1"/>
    <xf numFmtId="6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8" fillId="0" borderId="0" xfId="4" applyNumberFormat="1" applyFont="1"/>
    <xf numFmtId="164" fontId="8" fillId="4" borderId="1" xfId="4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1" fontId="12" fillId="0" borderId="1" xfId="0" applyNumberFormat="1" applyFont="1" applyBorder="1" applyAlignment="1">
      <alignment horizontal="left"/>
    </xf>
    <xf numFmtId="164" fontId="12" fillId="0" borderId="0" xfId="4" applyNumberFormat="1" applyFont="1" applyFill="1"/>
    <xf numFmtId="6" fontId="12" fillId="0" borderId="0" xfId="0" applyNumberFormat="1" applyFont="1" applyAlignment="1">
      <alignment horizontal="center"/>
    </xf>
    <xf numFmtId="164" fontId="12" fillId="0" borderId="0" xfId="4" applyNumberFormat="1" applyFont="1"/>
    <xf numFmtId="6" fontId="12" fillId="0" borderId="0" xfId="0" applyNumberFormat="1" applyFont="1"/>
    <xf numFmtId="0" fontId="12" fillId="0" borderId="0" xfId="0" applyFont="1"/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6" fontId="6" fillId="0" borderId="7" xfId="0" applyNumberFormat="1" applyFont="1" applyBorder="1" applyAlignment="1">
      <alignment horizontal="center" vertical="center"/>
    </xf>
    <xf numFmtId="6" fontId="6" fillId="0" borderId="10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0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&amp;T%20April%2020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&amp;T April 202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zoomScale="90" zoomScaleNormal="90" zoomScalePageLayoutView="50" workbookViewId="0">
      <selection sqref="A1:K1"/>
    </sheetView>
  </sheetViews>
  <sheetFormatPr defaultRowHeight="12.75" x14ac:dyDescent="0.2"/>
  <cols>
    <col min="1" max="1" width="5.28515625" customWidth="1"/>
    <col min="2" max="2" width="47.28515625" style="64" bestFit="1" customWidth="1"/>
    <col min="3" max="3" width="30.42578125" style="4" customWidth="1"/>
    <col min="4" max="4" width="20.42578125" customWidth="1"/>
    <col min="5" max="5" width="21.140625" customWidth="1"/>
    <col min="6" max="6" width="10.7109375" bestFit="1" customWidth="1"/>
    <col min="7" max="7" width="11" style="75" bestFit="1" customWidth="1"/>
    <col min="8" max="9" width="11" style="75" customWidth="1"/>
    <col min="10" max="11" width="12.140625" style="24" bestFit="1" customWidth="1"/>
    <col min="12" max="12" width="8.28515625" customWidth="1"/>
    <col min="13" max="13" width="9" customWidth="1"/>
  </cols>
  <sheetData>
    <row r="1" spans="1:12" ht="20.25" x14ac:dyDescent="0.3">
      <c r="A1" s="127" t="s">
        <v>65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2" x14ac:dyDescent="0.2">
      <c r="A2" s="77" t="s">
        <v>51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4" spans="1:12" s="1" customFormat="1" ht="20.25" x14ac:dyDescent="0.3">
      <c r="A4" s="40"/>
      <c r="B4" s="57"/>
      <c r="C4" s="53"/>
      <c r="D4" s="40"/>
      <c r="E4" s="40"/>
      <c r="F4" s="40"/>
      <c r="G4" s="70"/>
      <c r="H4" s="70"/>
      <c r="I4" s="70"/>
      <c r="J4" s="46"/>
      <c r="K4" s="46"/>
    </row>
    <row r="5" spans="1:12" s="1" customFormat="1" ht="20.25" x14ac:dyDescent="0.3">
      <c r="A5" s="1" t="s">
        <v>21</v>
      </c>
      <c r="B5" s="57"/>
      <c r="C5" s="53"/>
      <c r="D5" s="40"/>
      <c r="E5" s="40"/>
      <c r="F5" s="40"/>
      <c r="G5" s="70"/>
      <c r="H5" s="70"/>
      <c r="I5" s="70"/>
      <c r="J5" s="46"/>
      <c r="K5" s="46"/>
    </row>
    <row r="6" spans="1:12" x14ac:dyDescent="0.2">
      <c r="B6" s="4"/>
      <c r="C6"/>
      <c r="F6" s="75"/>
      <c r="I6" s="24"/>
      <c r="K6"/>
    </row>
    <row r="7" spans="1:12" ht="31.5" customHeight="1" x14ac:dyDescent="0.2">
      <c r="B7" s="5" t="s">
        <v>50</v>
      </c>
      <c r="C7" s="5" t="s">
        <v>0</v>
      </c>
      <c r="D7" s="3" t="s">
        <v>4</v>
      </c>
      <c r="E7" s="119" t="s">
        <v>38</v>
      </c>
      <c r="F7" s="120"/>
      <c r="G7" s="113" t="s">
        <v>5</v>
      </c>
      <c r="H7" s="114"/>
      <c r="I7" s="119" t="s">
        <v>19</v>
      </c>
      <c r="J7" s="120"/>
      <c r="K7" s="113" t="s">
        <v>37</v>
      </c>
      <c r="L7" s="114"/>
    </row>
    <row r="8" spans="1:12" s="51" customFormat="1" ht="38.25" x14ac:dyDescent="0.2">
      <c r="B8" s="27"/>
      <c r="C8" s="27"/>
      <c r="D8" s="28"/>
      <c r="E8" s="27" t="s">
        <v>7</v>
      </c>
      <c r="F8" s="27" t="s">
        <v>8</v>
      </c>
      <c r="G8" s="28" t="s">
        <v>9</v>
      </c>
      <c r="H8" s="28" t="s">
        <v>10</v>
      </c>
      <c r="I8" s="27" t="s">
        <v>7</v>
      </c>
      <c r="J8" s="27" t="s">
        <v>8</v>
      </c>
      <c r="K8" s="28" t="s">
        <v>30</v>
      </c>
      <c r="L8" s="28" t="s">
        <v>31</v>
      </c>
    </row>
    <row r="9" spans="1:12" s="4" customFormat="1" ht="31.5" customHeight="1" x14ac:dyDescent="0.2">
      <c r="B9" s="100" t="s">
        <v>12</v>
      </c>
      <c r="C9" s="97" t="s">
        <v>22</v>
      </c>
      <c r="D9" s="100" t="s">
        <v>41</v>
      </c>
      <c r="E9" s="103" t="e">
        <f>'[1]PS&amp;T April 2025'!B21</f>
        <v>#REF!</v>
      </c>
      <c r="F9" s="103">
        <f>'MC April 2025'!B19</f>
        <v>67119</v>
      </c>
      <c r="G9" s="115">
        <f>'PS&amp;T April 2025'!$C$28</f>
        <v>121413</v>
      </c>
      <c r="H9" s="115">
        <f>'MC April 2025'!$C$25</f>
        <v>118388</v>
      </c>
      <c r="I9" s="103">
        <f>'PS&amp;T April 2025'!D21</f>
        <v>2299</v>
      </c>
      <c r="J9" s="103">
        <f>'MC April 2025'!D19</f>
        <v>2695</v>
      </c>
      <c r="K9" s="130"/>
      <c r="L9" s="131"/>
    </row>
    <row r="10" spans="1:12" s="13" customFormat="1" ht="31.5" customHeight="1" x14ac:dyDescent="0.2">
      <c r="B10" s="102"/>
      <c r="C10" s="99"/>
      <c r="D10" s="102"/>
      <c r="E10" s="105"/>
      <c r="F10" s="105"/>
      <c r="G10" s="116"/>
      <c r="H10" s="116"/>
      <c r="I10" s="105"/>
      <c r="J10" s="105"/>
      <c r="K10" s="132"/>
      <c r="L10" s="133"/>
    </row>
    <row r="11" spans="1:12" s="13" customFormat="1" x14ac:dyDescent="0.2">
      <c r="B11" s="97" t="s">
        <v>13</v>
      </c>
      <c r="C11" s="97" t="s">
        <v>23</v>
      </c>
      <c r="D11" s="128" t="s">
        <v>14</v>
      </c>
      <c r="E11" s="103">
        <f>'PS&amp;T April 2025'!B23</f>
        <v>74193</v>
      </c>
      <c r="F11" s="103">
        <f>'MC April 2025'!B21</f>
        <v>74325</v>
      </c>
      <c r="G11" s="115">
        <f>'PS&amp;T April 2025'!$C$28</f>
        <v>121413</v>
      </c>
      <c r="H11" s="115">
        <f>'MC April 2025'!$C$25</f>
        <v>118388</v>
      </c>
      <c r="I11" s="103">
        <f>'PS&amp;T April 2025'!D23</f>
        <v>2495</v>
      </c>
      <c r="J11" s="103">
        <f>'MC April 2025'!D21</f>
        <v>2948</v>
      </c>
      <c r="K11" s="121"/>
      <c r="L11" s="122"/>
    </row>
    <row r="12" spans="1:12" s="13" customFormat="1" x14ac:dyDescent="0.2">
      <c r="B12" s="99"/>
      <c r="C12" s="99"/>
      <c r="D12" s="129"/>
      <c r="E12" s="105"/>
      <c r="F12" s="105"/>
      <c r="G12" s="116"/>
      <c r="H12" s="116"/>
      <c r="I12" s="105"/>
      <c r="J12" s="105"/>
      <c r="K12" s="123"/>
      <c r="L12" s="124"/>
    </row>
    <row r="13" spans="1:12" s="13" customFormat="1" ht="21.95" customHeight="1" x14ac:dyDescent="0.2">
      <c r="B13" s="94" t="s">
        <v>32</v>
      </c>
      <c r="C13" s="97" t="s">
        <v>24</v>
      </c>
      <c r="D13" s="100" t="s">
        <v>42</v>
      </c>
      <c r="E13" s="103">
        <f>'PS&amp;T April 2025'!B25</f>
        <v>82326</v>
      </c>
      <c r="F13" s="103">
        <f>'MC April 2025'!B23</f>
        <v>82542</v>
      </c>
      <c r="G13" s="106">
        <f>'PS&amp;T April 2025'!$C$28</f>
        <v>121413</v>
      </c>
      <c r="H13" s="109">
        <f>'MC April 2025'!$C$25</f>
        <v>118388</v>
      </c>
      <c r="I13" s="110">
        <f>'PS&amp;T April 2025'!D25</f>
        <v>2713</v>
      </c>
      <c r="J13" s="110">
        <f>'MC April 2025'!D23</f>
        <v>3218</v>
      </c>
      <c r="K13" s="110">
        <f>'PS&amp;T April 2025'!D$28</f>
        <v>3060</v>
      </c>
      <c r="L13" s="110">
        <f>'MC April 2025'!D$25</f>
        <v>4122</v>
      </c>
    </row>
    <row r="14" spans="1:12" s="13" customFormat="1" ht="21.95" customHeight="1" x14ac:dyDescent="0.2">
      <c r="B14" s="95"/>
      <c r="C14" s="98"/>
      <c r="D14" s="101"/>
      <c r="E14" s="104"/>
      <c r="F14" s="104"/>
      <c r="G14" s="107"/>
      <c r="H14" s="109"/>
      <c r="I14" s="110"/>
      <c r="J14" s="110"/>
      <c r="K14" s="110"/>
      <c r="L14" s="110"/>
    </row>
    <row r="15" spans="1:12" s="13" customFormat="1" ht="21.95" customHeight="1" x14ac:dyDescent="0.2">
      <c r="B15" s="95"/>
      <c r="C15" s="98"/>
      <c r="D15" s="101"/>
      <c r="E15" s="104"/>
      <c r="F15" s="104"/>
      <c r="G15" s="107"/>
      <c r="H15" s="109"/>
      <c r="I15" s="110"/>
      <c r="J15" s="110"/>
      <c r="K15" s="110"/>
      <c r="L15" s="110"/>
    </row>
    <row r="16" spans="1:12" s="13" customFormat="1" ht="21.95" customHeight="1" x14ac:dyDescent="0.2">
      <c r="B16" s="96"/>
      <c r="C16" s="99"/>
      <c r="D16" s="102"/>
      <c r="E16" s="105"/>
      <c r="F16" s="105"/>
      <c r="G16" s="108"/>
      <c r="H16" s="109"/>
      <c r="I16" s="110"/>
      <c r="J16" s="110"/>
      <c r="K16" s="110"/>
      <c r="L16" s="110"/>
    </row>
    <row r="17" spans="1:14" s="13" customFormat="1" ht="97.5" customHeight="1" x14ac:dyDescent="0.2">
      <c r="B17" s="43" t="s">
        <v>20</v>
      </c>
      <c r="C17" s="43" t="s">
        <v>25</v>
      </c>
      <c r="D17" s="38" t="s">
        <v>43</v>
      </c>
      <c r="E17" s="39">
        <f>'PS&amp;T April 2025'!B$28</f>
        <v>96336</v>
      </c>
      <c r="F17" s="69">
        <f>'MC April 2025'!B$25</f>
        <v>93659</v>
      </c>
      <c r="G17" s="76">
        <f>'PS&amp;T April 2025'!$C$28</f>
        <v>121413</v>
      </c>
      <c r="H17" s="68">
        <f>'MC April 2025'!$C$25</f>
        <v>118388</v>
      </c>
      <c r="I17" s="45"/>
      <c r="J17" s="45"/>
      <c r="K17" s="45"/>
      <c r="L17" s="45"/>
    </row>
    <row r="18" spans="1:14" s="13" customFormat="1" x14ac:dyDescent="0.2">
      <c r="B18" s="58"/>
      <c r="C18" s="18"/>
      <c r="D18" s="17"/>
      <c r="E18" s="19"/>
      <c r="F18" s="44"/>
      <c r="G18" s="44"/>
      <c r="H18" s="44"/>
      <c r="I18" s="44"/>
      <c r="J18" s="20"/>
      <c r="K18" s="20"/>
      <c r="L18" s="30"/>
      <c r="M18" s="30"/>
      <c r="N18" s="30"/>
    </row>
    <row r="19" spans="1:14" ht="26.25" customHeight="1" x14ac:dyDescent="0.3">
      <c r="A19" s="1" t="s">
        <v>40</v>
      </c>
      <c r="B19" s="59"/>
      <c r="C19" s="55"/>
      <c r="D19" s="32"/>
      <c r="E19" s="32"/>
      <c r="F19" s="32"/>
      <c r="G19" s="72"/>
      <c r="H19" s="72"/>
      <c r="I19" s="72"/>
      <c r="J19" s="47"/>
      <c r="K19" s="47"/>
      <c r="L19" s="29"/>
      <c r="M19" s="29"/>
      <c r="N19" s="29"/>
    </row>
    <row r="20" spans="1:14" ht="12.75" customHeight="1" x14ac:dyDescent="0.3">
      <c r="A20" s="1"/>
      <c r="B20" s="60"/>
      <c r="C20" s="56"/>
      <c r="D20" s="31"/>
      <c r="E20" s="31"/>
      <c r="F20" s="31"/>
      <c r="G20" s="73"/>
      <c r="H20" s="73"/>
      <c r="I20" s="73"/>
      <c r="J20" s="48"/>
      <c r="K20" s="48"/>
      <c r="L20" s="29"/>
      <c r="M20" s="29"/>
      <c r="N20" s="29"/>
    </row>
    <row r="21" spans="1:14" ht="24.75" customHeight="1" x14ac:dyDescent="0.2">
      <c r="B21" s="5" t="s">
        <v>50</v>
      </c>
      <c r="C21" s="5" t="s">
        <v>0</v>
      </c>
      <c r="D21" s="3" t="s">
        <v>4</v>
      </c>
      <c r="E21" s="119" t="s">
        <v>11</v>
      </c>
      <c r="F21" s="120"/>
      <c r="G21" s="113" t="s">
        <v>5</v>
      </c>
      <c r="H21" s="114"/>
      <c r="I21" s="119" t="s">
        <v>19</v>
      </c>
      <c r="J21" s="120"/>
      <c r="K21" s="113" t="s">
        <v>37</v>
      </c>
      <c r="L21" s="114"/>
    </row>
    <row r="22" spans="1:14" s="52" customFormat="1" ht="38.25" x14ac:dyDescent="0.2">
      <c r="A22" s="51"/>
      <c r="B22" s="27"/>
      <c r="C22" s="27"/>
      <c r="D22" s="28"/>
      <c r="E22" s="27" t="s">
        <v>7</v>
      </c>
      <c r="F22" s="27" t="s">
        <v>8</v>
      </c>
      <c r="G22" s="28" t="s">
        <v>9</v>
      </c>
      <c r="H22" s="28" t="s">
        <v>10</v>
      </c>
      <c r="I22" s="27" t="s">
        <v>7</v>
      </c>
      <c r="J22" s="27" t="s">
        <v>8</v>
      </c>
      <c r="K22" s="28" t="s">
        <v>30</v>
      </c>
      <c r="L22" s="28" t="s">
        <v>31</v>
      </c>
    </row>
    <row r="23" spans="1:14" ht="31.5" customHeight="1" x14ac:dyDescent="0.2">
      <c r="B23" s="100" t="s">
        <v>15</v>
      </c>
      <c r="C23" s="100" t="s">
        <v>24</v>
      </c>
      <c r="D23" s="100" t="s">
        <v>44</v>
      </c>
      <c r="E23" s="135">
        <f>'PS&amp;T April 2025'!B25</f>
        <v>82326</v>
      </c>
      <c r="F23" s="135">
        <f>'MC April 2025'!B23</f>
        <v>82542</v>
      </c>
      <c r="G23" s="115">
        <f>'PS&amp;T April 2025'!$C$28</f>
        <v>121413</v>
      </c>
      <c r="H23" s="109">
        <f>'MC April 2025'!$C$25</f>
        <v>118388</v>
      </c>
      <c r="I23" s="134">
        <f>'PS&amp;T April 2025'!D25</f>
        <v>2713</v>
      </c>
      <c r="J23" s="134">
        <f>'MC April 2025'!D23</f>
        <v>3218</v>
      </c>
      <c r="K23" s="103">
        <f>'PS&amp;T April 2025'!$D$28</f>
        <v>3060</v>
      </c>
      <c r="L23" s="103">
        <f>'MC April 2025'!$D$25</f>
        <v>4122</v>
      </c>
    </row>
    <row r="24" spans="1:14" ht="31.5" customHeight="1" x14ac:dyDescent="0.2">
      <c r="B24" s="102"/>
      <c r="C24" s="102"/>
      <c r="D24" s="102"/>
      <c r="E24" s="136"/>
      <c r="F24" s="136"/>
      <c r="G24" s="116"/>
      <c r="H24" s="109"/>
      <c r="I24" s="134"/>
      <c r="J24" s="134"/>
      <c r="K24" s="105"/>
      <c r="L24" s="105"/>
    </row>
    <row r="25" spans="1:14" ht="89.25" x14ac:dyDescent="0.2">
      <c r="B25" s="38" t="s">
        <v>26</v>
      </c>
      <c r="C25" s="38">
        <v>25</v>
      </c>
      <c r="D25" s="38" t="s">
        <v>45</v>
      </c>
      <c r="E25" s="69">
        <f>'PS&amp;T April 2025'!B$28</f>
        <v>96336</v>
      </c>
      <c r="F25" s="42">
        <f>'MC April 2025'!B$25</f>
        <v>93659</v>
      </c>
      <c r="G25" s="68">
        <f>'PS&amp;T April 2025'!$C$28</f>
        <v>121413</v>
      </c>
      <c r="H25" s="68">
        <f>'MC April 2025'!$C$25</f>
        <v>118388</v>
      </c>
      <c r="I25" s="49"/>
      <c r="J25" s="49"/>
      <c r="K25"/>
    </row>
    <row r="26" spans="1:14" x14ac:dyDescent="0.2">
      <c r="B26" s="61"/>
      <c r="C26" s="19"/>
      <c r="D26" s="19"/>
      <c r="E26" s="19"/>
      <c r="F26" s="33"/>
      <c r="G26" s="33"/>
      <c r="H26" s="74"/>
      <c r="I26" s="74"/>
      <c r="J26" s="49"/>
      <c r="K26" s="49"/>
      <c r="L26" s="45"/>
      <c r="M26" s="45"/>
      <c r="N26" s="25"/>
    </row>
    <row r="27" spans="1:14" ht="20.25" x14ac:dyDescent="0.3">
      <c r="A27" s="1" t="s">
        <v>28</v>
      </c>
      <c r="B27" s="61"/>
      <c r="C27" s="19"/>
      <c r="D27" s="34"/>
      <c r="E27" s="19"/>
      <c r="F27" s="35"/>
      <c r="G27" s="33"/>
      <c r="H27" s="33"/>
      <c r="I27" s="33"/>
      <c r="J27" s="49"/>
      <c r="K27" s="49"/>
      <c r="L27" s="45"/>
      <c r="M27" s="45"/>
      <c r="N27" s="25"/>
    </row>
    <row r="28" spans="1:14" ht="20.25" x14ac:dyDescent="0.3">
      <c r="A28" s="1"/>
      <c r="B28" s="62"/>
      <c r="C28" s="15"/>
      <c r="D28" s="21"/>
      <c r="E28" s="15"/>
      <c r="F28" s="22"/>
      <c r="G28" s="23"/>
      <c r="H28" s="23"/>
      <c r="I28" s="23"/>
      <c r="J28" s="50"/>
      <c r="K28" s="50"/>
      <c r="L28" s="44"/>
      <c r="M28" s="44"/>
      <c r="N28" s="25"/>
    </row>
    <row r="29" spans="1:14" ht="31.5" customHeight="1" x14ac:dyDescent="0.2">
      <c r="B29" s="5" t="s">
        <v>50</v>
      </c>
      <c r="C29" s="5" t="s">
        <v>0</v>
      </c>
      <c r="D29" s="3" t="s">
        <v>4</v>
      </c>
      <c r="E29" s="119" t="s">
        <v>11</v>
      </c>
      <c r="F29" s="120"/>
      <c r="G29" s="113" t="s">
        <v>5</v>
      </c>
      <c r="H29" s="114"/>
      <c r="I29" s="119" t="s">
        <v>19</v>
      </c>
      <c r="J29" s="120"/>
      <c r="K29" s="113" t="s">
        <v>37</v>
      </c>
      <c r="L29" s="114"/>
    </row>
    <row r="30" spans="1:14" s="51" customFormat="1" ht="38.25" x14ac:dyDescent="0.2">
      <c r="B30" s="27"/>
      <c r="C30" s="27"/>
      <c r="D30" s="28"/>
      <c r="E30" s="27" t="s">
        <v>7</v>
      </c>
      <c r="F30" s="27" t="s">
        <v>8</v>
      </c>
      <c r="G30" s="28" t="s">
        <v>9</v>
      </c>
      <c r="H30" s="28" t="s">
        <v>10</v>
      </c>
      <c r="I30" s="27" t="s">
        <v>7</v>
      </c>
      <c r="J30" s="27" t="s">
        <v>8</v>
      </c>
      <c r="K30" s="28" t="s">
        <v>30</v>
      </c>
      <c r="L30" s="28" t="s">
        <v>31</v>
      </c>
    </row>
    <row r="31" spans="1:14" s="13" customFormat="1" ht="31.5" customHeight="1" x14ac:dyDescent="0.2">
      <c r="B31" s="100" t="s">
        <v>16</v>
      </c>
      <c r="C31" s="97" t="s">
        <v>22</v>
      </c>
      <c r="D31" s="100" t="s">
        <v>41</v>
      </c>
      <c r="E31" s="137">
        <f>'PS&amp;T April 2025'!B21</f>
        <v>66951</v>
      </c>
      <c r="F31" s="137">
        <f>'MC April 2025'!B19</f>
        <v>67119</v>
      </c>
      <c r="G31" s="115">
        <f>'PS&amp;T April 2025'!$C$28</f>
        <v>121413</v>
      </c>
      <c r="H31" s="115">
        <f>'MC April 2025'!$C$25</f>
        <v>118388</v>
      </c>
      <c r="I31" s="103">
        <f>'PS&amp;T April 2025'!D21</f>
        <v>2299</v>
      </c>
      <c r="J31" s="103">
        <f>'MC April 2025'!D19</f>
        <v>2695</v>
      </c>
      <c r="K31" s="125"/>
      <c r="L31" s="125"/>
    </row>
    <row r="32" spans="1:14" s="13" customFormat="1" ht="31.5" customHeight="1" x14ac:dyDescent="0.2">
      <c r="B32" s="102"/>
      <c r="C32" s="99"/>
      <c r="D32" s="102"/>
      <c r="E32" s="138"/>
      <c r="F32" s="138"/>
      <c r="G32" s="116"/>
      <c r="H32" s="116"/>
      <c r="I32" s="105"/>
      <c r="J32" s="105"/>
      <c r="K32" s="125"/>
      <c r="L32" s="125"/>
    </row>
    <row r="33" spans="1:13" s="13" customFormat="1" x14ac:dyDescent="0.2">
      <c r="B33" s="100" t="s">
        <v>17</v>
      </c>
      <c r="C33" s="97" t="s">
        <v>23</v>
      </c>
      <c r="D33" s="128" t="s">
        <v>14</v>
      </c>
      <c r="E33" s="103">
        <f>'PS&amp;T April 2025'!B23</f>
        <v>74193</v>
      </c>
      <c r="F33" s="103">
        <f>'MC April 2025'!B21</f>
        <v>74325</v>
      </c>
      <c r="G33" s="115">
        <f>'PS&amp;T April 2025'!$C$28</f>
        <v>121413</v>
      </c>
      <c r="H33" s="115">
        <f>'MC April 2025'!$C$25</f>
        <v>118388</v>
      </c>
      <c r="I33" s="103">
        <f>'PS&amp;T April 2025'!D23</f>
        <v>2495</v>
      </c>
      <c r="J33" s="103">
        <f>'MC April 2025'!D21</f>
        <v>2948</v>
      </c>
      <c r="K33" s="126"/>
      <c r="L33" s="126"/>
    </row>
    <row r="34" spans="1:13" s="13" customFormat="1" ht="18.75" customHeight="1" x14ac:dyDescent="0.2">
      <c r="B34" s="102"/>
      <c r="C34" s="99"/>
      <c r="D34" s="129"/>
      <c r="E34" s="105"/>
      <c r="F34" s="105"/>
      <c r="G34" s="116"/>
      <c r="H34" s="116"/>
      <c r="I34" s="105"/>
      <c r="J34" s="105"/>
      <c r="K34" s="126"/>
      <c r="L34" s="126"/>
    </row>
    <row r="35" spans="1:13" s="13" customFormat="1" ht="48" customHeight="1" x14ac:dyDescent="0.2">
      <c r="B35" s="100" t="s">
        <v>18</v>
      </c>
      <c r="C35" s="97" t="s">
        <v>24</v>
      </c>
      <c r="D35" s="100" t="s">
        <v>46</v>
      </c>
      <c r="E35" s="103">
        <f>'PS&amp;T April 2025'!B25</f>
        <v>82326</v>
      </c>
      <c r="F35" s="103">
        <f>'MC April 2025'!B23</f>
        <v>82542</v>
      </c>
      <c r="G35" s="115">
        <f>'PS&amp;T April 2025'!$C$28</f>
        <v>121413</v>
      </c>
      <c r="H35" s="109">
        <f>'MC April 2025'!$C$25</f>
        <v>118388</v>
      </c>
      <c r="I35" s="110">
        <f>'PS&amp;T April 2025'!D25</f>
        <v>2713</v>
      </c>
      <c r="J35" s="110">
        <f>'MC April 2025'!D23</f>
        <v>3218</v>
      </c>
      <c r="K35" s="110">
        <f>'PS&amp;T April 2025'!$D$28</f>
        <v>3060</v>
      </c>
      <c r="L35" s="103">
        <f>'MC April 2025'!$D$25</f>
        <v>4122</v>
      </c>
    </row>
    <row r="36" spans="1:13" s="13" customFormat="1" ht="48" customHeight="1" x14ac:dyDescent="0.2">
      <c r="B36" s="102"/>
      <c r="C36" s="99"/>
      <c r="D36" s="102"/>
      <c r="E36" s="105"/>
      <c r="F36" s="105"/>
      <c r="G36" s="116"/>
      <c r="H36" s="109"/>
      <c r="I36" s="110"/>
      <c r="J36" s="110"/>
      <c r="K36" s="110"/>
      <c r="L36" s="105"/>
    </row>
    <row r="37" spans="1:13" s="13" customFormat="1" ht="114" customHeight="1" x14ac:dyDescent="0.2">
      <c r="B37" s="38" t="s">
        <v>27</v>
      </c>
      <c r="C37" s="43">
        <v>25</v>
      </c>
      <c r="D37" s="38" t="s">
        <v>47</v>
      </c>
      <c r="E37" s="69">
        <f>'PS&amp;T April 2025'!B$28</f>
        <v>96336</v>
      </c>
      <c r="F37" s="42">
        <f>'MC April 2025'!B$25</f>
        <v>93659</v>
      </c>
      <c r="G37" s="42">
        <f>'PS&amp;T April 2025'!$C$28</f>
        <v>121413</v>
      </c>
      <c r="H37" s="71">
        <f>'MC April 2025'!$C$25</f>
        <v>118388</v>
      </c>
      <c r="I37" s="49"/>
      <c r="J37" s="49"/>
      <c r="K37" s="30"/>
    </row>
    <row r="38" spans="1:13" s="13" customFormat="1" x14ac:dyDescent="0.2">
      <c r="B38" s="58"/>
      <c r="C38" s="19"/>
      <c r="D38" s="17"/>
      <c r="E38" s="19"/>
      <c r="F38" s="33"/>
      <c r="G38" s="33"/>
      <c r="H38" s="33"/>
      <c r="I38" s="33"/>
      <c r="J38" s="49"/>
      <c r="K38" s="49"/>
      <c r="L38" s="45"/>
      <c r="M38" s="45"/>
    </row>
    <row r="39" spans="1:13" ht="20.25" x14ac:dyDescent="0.3">
      <c r="A39" s="36" t="s">
        <v>29</v>
      </c>
      <c r="B39" s="58"/>
      <c r="C39" s="19"/>
      <c r="D39" s="17"/>
      <c r="E39" s="19"/>
      <c r="F39" s="44"/>
      <c r="G39" s="44"/>
      <c r="H39" s="44"/>
      <c r="I39" s="44"/>
      <c r="J39" s="20"/>
      <c r="K39" s="20"/>
      <c r="L39" s="45"/>
      <c r="M39" s="45"/>
    </row>
    <row r="40" spans="1:13" ht="20.25" x14ac:dyDescent="0.3">
      <c r="A40" s="1"/>
      <c r="B40" s="63"/>
      <c r="C40" s="15"/>
      <c r="D40" s="14"/>
      <c r="E40" s="15"/>
      <c r="F40" s="44"/>
      <c r="G40" s="67"/>
      <c r="H40" s="67"/>
      <c r="I40" s="67"/>
      <c r="J40" s="16"/>
      <c r="K40" s="16"/>
      <c r="L40" s="44"/>
      <c r="M40" s="44"/>
    </row>
    <row r="41" spans="1:13" ht="31.5" customHeight="1" x14ac:dyDescent="0.2">
      <c r="B41" s="5" t="s">
        <v>50</v>
      </c>
      <c r="C41" s="5" t="s">
        <v>0</v>
      </c>
      <c r="D41" s="3" t="s">
        <v>4</v>
      </c>
      <c r="E41" s="119" t="s">
        <v>11</v>
      </c>
      <c r="F41" s="120"/>
      <c r="G41" s="113" t="s">
        <v>5</v>
      </c>
      <c r="H41" s="114"/>
      <c r="I41" s="119" t="s">
        <v>19</v>
      </c>
      <c r="J41" s="120"/>
      <c r="K41" s="113" t="s">
        <v>37</v>
      </c>
      <c r="L41" s="114"/>
    </row>
    <row r="42" spans="1:13" s="26" customFormat="1" ht="38.25" x14ac:dyDescent="0.2">
      <c r="B42" s="27"/>
      <c r="C42" s="27"/>
      <c r="D42" s="28"/>
      <c r="E42" s="27" t="s">
        <v>7</v>
      </c>
      <c r="F42" s="27" t="s">
        <v>8</v>
      </c>
      <c r="G42" s="28" t="s">
        <v>9</v>
      </c>
      <c r="H42" s="28" t="s">
        <v>10</v>
      </c>
      <c r="I42" s="27" t="s">
        <v>7</v>
      </c>
      <c r="J42" s="27" t="s">
        <v>8</v>
      </c>
      <c r="K42" s="28" t="s">
        <v>30</v>
      </c>
      <c r="L42" s="28" t="s">
        <v>31</v>
      </c>
    </row>
    <row r="43" spans="1:13" s="13" customFormat="1" ht="18.95" customHeight="1" x14ac:dyDescent="0.2">
      <c r="B43" s="94" t="s">
        <v>33</v>
      </c>
      <c r="C43" s="97" t="s">
        <v>24</v>
      </c>
      <c r="D43" s="100" t="s">
        <v>44</v>
      </c>
      <c r="E43" s="103">
        <f>'PS&amp;T April 2025'!B25</f>
        <v>82326</v>
      </c>
      <c r="F43" s="103">
        <f>'MC April 2025'!B23</f>
        <v>82542</v>
      </c>
      <c r="G43" s="115">
        <f>'PS&amp;T April 2025'!$C$28</f>
        <v>121413</v>
      </c>
      <c r="H43" s="115">
        <f>'MC April 2025'!$C$25</f>
        <v>118388</v>
      </c>
      <c r="I43" s="110">
        <f>'PS&amp;T April 2025'!D25</f>
        <v>2713</v>
      </c>
      <c r="J43" s="110">
        <f>'MC April 2025'!D23</f>
        <v>3218</v>
      </c>
      <c r="K43" s="111">
        <f>'PS&amp;T April 2025'!$D$28</f>
        <v>3060</v>
      </c>
      <c r="L43" s="103">
        <f>'MC April 2025'!$D$25</f>
        <v>4122</v>
      </c>
    </row>
    <row r="44" spans="1:13" s="13" customFormat="1" ht="18.95" customHeight="1" x14ac:dyDescent="0.2">
      <c r="B44" s="95"/>
      <c r="C44" s="98"/>
      <c r="D44" s="101"/>
      <c r="E44" s="104"/>
      <c r="F44" s="104"/>
      <c r="G44" s="118"/>
      <c r="H44" s="118"/>
      <c r="I44" s="110"/>
      <c r="J44" s="110"/>
      <c r="K44" s="117"/>
      <c r="L44" s="104"/>
    </row>
    <row r="45" spans="1:13" s="13" customFormat="1" ht="18.95" customHeight="1" x14ac:dyDescent="0.2">
      <c r="B45" s="95"/>
      <c r="C45" s="98"/>
      <c r="D45" s="101"/>
      <c r="E45" s="104"/>
      <c r="F45" s="104"/>
      <c r="G45" s="118"/>
      <c r="H45" s="118"/>
      <c r="I45" s="110"/>
      <c r="J45" s="110"/>
      <c r="K45" s="117"/>
      <c r="L45" s="104"/>
    </row>
    <row r="46" spans="1:13" s="13" customFormat="1" ht="18.95" customHeight="1" x14ac:dyDescent="0.2">
      <c r="B46" s="96"/>
      <c r="C46" s="99"/>
      <c r="D46" s="102"/>
      <c r="E46" s="105"/>
      <c r="F46" s="105"/>
      <c r="G46" s="116"/>
      <c r="H46" s="116"/>
      <c r="I46" s="110"/>
      <c r="J46" s="110"/>
      <c r="K46" s="112"/>
      <c r="L46" s="105"/>
    </row>
    <row r="47" spans="1:13" s="13" customFormat="1" ht="102" x14ac:dyDescent="0.2">
      <c r="B47" s="41" t="s">
        <v>34</v>
      </c>
      <c r="C47" s="43">
        <v>25</v>
      </c>
      <c r="D47" s="38" t="s">
        <v>48</v>
      </c>
      <c r="E47" s="69">
        <f>'PS&amp;T April 2025'!B$28</f>
        <v>96336</v>
      </c>
      <c r="F47" s="69">
        <f>'MC April 2025'!B$25</f>
        <v>93659</v>
      </c>
      <c r="G47" s="69">
        <f>'PS&amp;T April 2025'!$C$28</f>
        <v>121413</v>
      </c>
      <c r="H47" s="69">
        <f>'MC April 2025'!$C$25</f>
        <v>118388</v>
      </c>
      <c r="I47" s="66"/>
      <c r="J47" s="66"/>
    </row>
    <row r="48" spans="1:13" x14ac:dyDescent="0.2">
      <c r="B48" s="58"/>
      <c r="C48" s="18"/>
      <c r="D48" s="17"/>
      <c r="E48" s="19"/>
      <c r="F48" s="44"/>
      <c r="G48" s="44"/>
      <c r="H48" s="44"/>
      <c r="I48" s="44"/>
      <c r="J48" s="20"/>
      <c r="K48" s="20"/>
      <c r="L48" s="26"/>
      <c r="M48" s="26"/>
    </row>
    <row r="49" spans="1:13" ht="20.25" x14ac:dyDescent="0.3">
      <c r="A49" s="36" t="s">
        <v>39</v>
      </c>
      <c r="B49" s="58"/>
      <c r="C49" s="18"/>
      <c r="D49" s="17"/>
      <c r="E49" s="19"/>
      <c r="F49" s="44"/>
      <c r="G49" s="44"/>
      <c r="H49" s="44"/>
      <c r="I49" s="44"/>
      <c r="J49" s="20"/>
      <c r="K49" s="20"/>
      <c r="L49" s="13"/>
      <c r="M49" s="13"/>
    </row>
    <row r="50" spans="1:13" x14ac:dyDescent="0.2">
      <c r="A50" s="24"/>
      <c r="B50" s="58"/>
      <c r="C50" s="18"/>
      <c r="D50" s="17"/>
      <c r="E50" s="19"/>
      <c r="F50" s="44"/>
      <c r="G50" s="44"/>
      <c r="H50" s="44"/>
      <c r="I50" s="44"/>
      <c r="J50" s="20"/>
      <c r="K50" s="20"/>
    </row>
    <row r="51" spans="1:13" ht="31.5" customHeight="1" x14ac:dyDescent="0.2">
      <c r="B51" s="5" t="s">
        <v>50</v>
      </c>
      <c r="C51" s="5" t="s">
        <v>0</v>
      </c>
      <c r="D51" s="3" t="s">
        <v>4</v>
      </c>
      <c r="E51" s="119" t="s">
        <v>11</v>
      </c>
      <c r="F51" s="120"/>
      <c r="G51" s="113" t="s">
        <v>5</v>
      </c>
      <c r="H51" s="114"/>
      <c r="I51" s="119" t="s">
        <v>19</v>
      </c>
      <c r="J51" s="120"/>
      <c r="K51" s="113" t="s">
        <v>37</v>
      </c>
      <c r="L51" s="114"/>
    </row>
    <row r="52" spans="1:13" s="26" customFormat="1" ht="38.25" x14ac:dyDescent="0.2">
      <c r="B52" s="27"/>
      <c r="C52" s="27"/>
      <c r="D52" s="28"/>
      <c r="E52" s="27" t="s">
        <v>7</v>
      </c>
      <c r="F52" s="27" t="s">
        <v>8</v>
      </c>
      <c r="G52" s="28" t="s">
        <v>9</v>
      </c>
      <c r="H52" s="28" t="s">
        <v>10</v>
      </c>
      <c r="I52" s="27" t="s">
        <v>7</v>
      </c>
      <c r="J52" s="27" t="s">
        <v>8</v>
      </c>
      <c r="K52" s="28" t="s">
        <v>30</v>
      </c>
      <c r="L52" s="28" t="s">
        <v>31</v>
      </c>
    </row>
    <row r="53" spans="1:13" s="13" customFormat="1" ht="38.1" customHeight="1" x14ac:dyDescent="0.2">
      <c r="B53" s="100" t="s">
        <v>35</v>
      </c>
      <c r="C53" s="97" t="s">
        <v>24</v>
      </c>
      <c r="D53" s="100" t="s">
        <v>44</v>
      </c>
      <c r="E53" s="103">
        <f>'PS&amp;T April 2025'!B25</f>
        <v>82326</v>
      </c>
      <c r="F53" s="103">
        <f>'MC April 2025'!B23</f>
        <v>82542</v>
      </c>
      <c r="G53" s="103">
        <f>'PS&amp;T April 2025'!$C$28</f>
        <v>121413</v>
      </c>
      <c r="H53" s="103">
        <f>'MC April 2025'!$C$25</f>
        <v>118388</v>
      </c>
      <c r="I53" s="110">
        <f>'PS&amp;T April 2025'!D25</f>
        <v>2713</v>
      </c>
      <c r="J53" s="110">
        <f>'MC April 2025'!D23</f>
        <v>3218</v>
      </c>
      <c r="K53" s="110">
        <f>'PS&amp;T April 2025'!D$28</f>
        <v>3060</v>
      </c>
      <c r="L53" s="111">
        <f>'MC April 2025'!D$25</f>
        <v>4122</v>
      </c>
    </row>
    <row r="54" spans="1:13" ht="38.1" customHeight="1" x14ac:dyDescent="0.2">
      <c r="B54" s="102"/>
      <c r="C54" s="99"/>
      <c r="D54" s="102"/>
      <c r="E54" s="105"/>
      <c r="F54" s="105"/>
      <c r="G54" s="105"/>
      <c r="H54" s="105"/>
      <c r="I54" s="110"/>
      <c r="J54" s="110"/>
      <c r="K54" s="110"/>
      <c r="L54" s="112"/>
    </row>
    <row r="55" spans="1:13" ht="143.25" customHeight="1" x14ac:dyDescent="0.2">
      <c r="B55" s="54" t="s">
        <v>36</v>
      </c>
      <c r="C55" s="37">
        <v>25</v>
      </c>
      <c r="D55" s="38" t="s">
        <v>49</v>
      </c>
      <c r="E55" s="69">
        <f>'PS&amp;T April 2025'!B$28</f>
        <v>96336</v>
      </c>
      <c r="F55" s="69">
        <f>'MC April 2025'!B$25</f>
        <v>93659</v>
      </c>
      <c r="G55" s="69">
        <f>'PS&amp;T April 2025'!$C$28</f>
        <v>121413</v>
      </c>
      <c r="H55" s="69">
        <f>'MC April 2025'!$C$25</f>
        <v>118388</v>
      </c>
      <c r="I55" s="49"/>
      <c r="J55" s="66"/>
      <c r="K55"/>
    </row>
    <row r="57" spans="1:13" ht="15.75" x14ac:dyDescent="0.25">
      <c r="E57" s="2"/>
    </row>
  </sheetData>
  <mergeCells count="116">
    <mergeCell ref="K35:K36"/>
    <mergeCell ref="L35:L36"/>
    <mergeCell ref="E31:E32"/>
    <mergeCell ref="J31:J32"/>
    <mergeCell ref="E29:F29"/>
    <mergeCell ref="I29:J29"/>
    <mergeCell ref="F43:F46"/>
    <mergeCell ref="E41:F41"/>
    <mergeCell ref="I41:J41"/>
    <mergeCell ref="E43:E46"/>
    <mergeCell ref="F31:F32"/>
    <mergeCell ref="I31:I32"/>
    <mergeCell ref="F33:F34"/>
    <mergeCell ref="I51:J51"/>
    <mergeCell ref="F35:F36"/>
    <mergeCell ref="I35:I36"/>
    <mergeCell ref="J35:J36"/>
    <mergeCell ref="E21:F21"/>
    <mergeCell ref="I21:J21"/>
    <mergeCell ref="J23:J24"/>
    <mergeCell ref="B35:B36"/>
    <mergeCell ref="C35:C36"/>
    <mergeCell ref="D35:D36"/>
    <mergeCell ref="E35:E36"/>
    <mergeCell ref="C23:C24"/>
    <mergeCell ref="D23:D24"/>
    <mergeCell ref="E23:E24"/>
    <mergeCell ref="F23:F24"/>
    <mergeCell ref="I23:I24"/>
    <mergeCell ref="B33:B34"/>
    <mergeCell ref="C33:C34"/>
    <mergeCell ref="D33:D34"/>
    <mergeCell ref="E33:E34"/>
    <mergeCell ref="B31:B32"/>
    <mergeCell ref="B23:B24"/>
    <mergeCell ref="C31:C32"/>
    <mergeCell ref="D31:D32"/>
    <mergeCell ref="A1:K1"/>
    <mergeCell ref="C11:C12"/>
    <mergeCell ref="B9:B10"/>
    <mergeCell ref="C9:C10"/>
    <mergeCell ref="D9:D10"/>
    <mergeCell ref="H9:H10"/>
    <mergeCell ref="F9:F10"/>
    <mergeCell ref="D11:D12"/>
    <mergeCell ref="B11:B12"/>
    <mergeCell ref="E7:F7"/>
    <mergeCell ref="G7:H7"/>
    <mergeCell ref="I7:J7"/>
    <mergeCell ref="G11:G12"/>
    <mergeCell ref="H11:H12"/>
    <mergeCell ref="E11:E12"/>
    <mergeCell ref="F11:F12"/>
    <mergeCell ref="I11:I12"/>
    <mergeCell ref="J11:J12"/>
    <mergeCell ref="I9:I10"/>
    <mergeCell ref="J9:J10"/>
    <mergeCell ref="E9:E10"/>
    <mergeCell ref="G9:G10"/>
    <mergeCell ref="K7:L7"/>
    <mergeCell ref="K9:L10"/>
    <mergeCell ref="K11:L12"/>
    <mergeCell ref="K21:L21"/>
    <mergeCell ref="K23:K24"/>
    <mergeCell ref="L23:L24"/>
    <mergeCell ref="K29:L29"/>
    <mergeCell ref="K31:L32"/>
    <mergeCell ref="K33:L34"/>
    <mergeCell ref="K13:K16"/>
    <mergeCell ref="L13:L16"/>
    <mergeCell ref="D43:D46"/>
    <mergeCell ref="C43:C46"/>
    <mergeCell ref="B43:B46"/>
    <mergeCell ref="G43:G46"/>
    <mergeCell ref="H43:H46"/>
    <mergeCell ref="G53:G54"/>
    <mergeCell ref="H53:H54"/>
    <mergeCell ref="F53:F54"/>
    <mergeCell ref="E53:E54"/>
    <mergeCell ref="D53:D54"/>
    <mergeCell ref="C53:C54"/>
    <mergeCell ref="B53:B54"/>
    <mergeCell ref="E51:F51"/>
    <mergeCell ref="K53:K54"/>
    <mergeCell ref="L53:L54"/>
    <mergeCell ref="G21:H21"/>
    <mergeCell ref="G23:G24"/>
    <mergeCell ref="H23:H24"/>
    <mergeCell ref="G29:H29"/>
    <mergeCell ref="G41:H41"/>
    <mergeCell ref="G51:H51"/>
    <mergeCell ref="G31:G32"/>
    <mergeCell ref="H31:H32"/>
    <mergeCell ref="G33:G34"/>
    <mergeCell ref="H33:H34"/>
    <mergeCell ref="G35:G36"/>
    <mergeCell ref="H35:H36"/>
    <mergeCell ref="J43:J46"/>
    <mergeCell ref="I43:I46"/>
    <mergeCell ref="J53:J54"/>
    <mergeCell ref="I53:I54"/>
    <mergeCell ref="J33:J34"/>
    <mergeCell ref="I33:I34"/>
    <mergeCell ref="K41:L41"/>
    <mergeCell ref="K43:K46"/>
    <mergeCell ref="L43:L46"/>
    <mergeCell ref="K51:L51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959C-FDCD-4E85-AA6E-7978AD7A6CA4}">
  <dimension ref="A1:E32"/>
  <sheetViews>
    <sheetView workbookViewId="0">
      <selection activeCell="E25" sqref="E25"/>
    </sheetView>
  </sheetViews>
  <sheetFormatPr defaultRowHeight="12.75" x14ac:dyDescent="0.2"/>
  <cols>
    <col min="2" max="2" width="14.28515625" customWidth="1"/>
    <col min="3" max="3" width="12.5703125" customWidth="1"/>
  </cols>
  <sheetData>
    <row r="1" spans="1:5" ht="15.75" x14ac:dyDescent="0.25">
      <c r="A1" s="6"/>
      <c r="B1" s="7" t="s">
        <v>63</v>
      </c>
      <c r="C1" s="8"/>
      <c r="D1" s="85"/>
      <c r="E1" s="8"/>
    </row>
    <row r="2" spans="1:5" ht="15" x14ac:dyDescent="0.2">
      <c r="A2" s="139" t="s">
        <v>52</v>
      </c>
      <c r="B2" s="139"/>
      <c r="C2" s="139"/>
      <c r="D2" s="139"/>
      <c r="E2" s="140"/>
    </row>
    <row r="3" spans="1:5" ht="15" x14ac:dyDescent="0.2">
      <c r="A3" s="9" t="s">
        <v>0</v>
      </c>
      <c r="B3" s="9" t="s">
        <v>1</v>
      </c>
      <c r="C3" s="10" t="s">
        <v>2</v>
      </c>
      <c r="D3" s="86" t="s">
        <v>3</v>
      </c>
      <c r="E3" s="87"/>
    </row>
    <row r="4" spans="1:5" ht="15" x14ac:dyDescent="0.2">
      <c r="A4" s="88">
        <v>3</v>
      </c>
      <c r="B4" s="90">
        <v>31558</v>
      </c>
      <c r="C4" s="92">
        <v>40346</v>
      </c>
      <c r="D4" s="89">
        <f>ROUND((C4-B4)/6,0)</f>
        <v>1465</v>
      </c>
      <c r="E4" s="87"/>
    </row>
    <row r="5" spans="1:5" ht="15" x14ac:dyDescent="0.2">
      <c r="A5" s="88">
        <v>4</v>
      </c>
      <c r="B5" s="90">
        <v>32953</v>
      </c>
      <c r="C5" s="92">
        <v>42176</v>
      </c>
      <c r="D5" s="89">
        <f t="shared" ref="D5:D31" si="0">ROUND((C5-B5)/6,0)</f>
        <v>1537</v>
      </c>
    </row>
    <row r="6" spans="1:5" ht="15" x14ac:dyDescent="0.2">
      <c r="A6" s="88">
        <v>5</v>
      </c>
      <c r="B6" s="90">
        <v>34929</v>
      </c>
      <c r="C6" s="92">
        <v>44224</v>
      </c>
      <c r="D6" s="89">
        <f t="shared" si="0"/>
        <v>1549</v>
      </c>
    </row>
    <row r="7" spans="1:5" ht="15" x14ac:dyDescent="0.2">
      <c r="A7" s="88">
        <v>6</v>
      </c>
      <c r="B7" s="90">
        <v>36412</v>
      </c>
      <c r="C7" s="92">
        <v>46491</v>
      </c>
      <c r="D7" s="89">
        <f t="shared" si="0"/>
        <v>1680</v>
      </c>
    </row>
    <row r="8" spans="1:5" ht="15" x14ac:dyDescent="0.2">
      <c r="A8" s="88">
        <v>7</v>
      </c>
      <c r="B8" s="90">
        <v>38510</v>
      </c>
      <c r="C8" s="92">
        <v>49007</v>
      </c>
      <c r="D8" s="89">
        <f t="shared" si="0"/>
        <v>1750</v>
      </c>
    </row>
    <row r="9" spans="1:5" ht="15" x14ac:dyDescent="0.2">
      <c r="A9" s="88">
        <v>8</v>
      </c>
      <c r="B9" s="90">
        <v>40625</v>
      </c>
      <c r="C9" s="92">
        <v>51533</v>
      </c>
      <c r="D9" s="89">
        <f t="shared" si="0"/>
        <v>1818</v>
      </c>
    </row>
    <row r="10" spans="1:5" ht="15" x14ac:dyDescent="0.2">
      <c r="A10" s="88">
        <v>9</v>
      </c>
      <c r="B10" s="90">
        <v>42946</v>
      </c>
      <c r="C10" s="92">
        <v>54276</v>
      </c>
      <c r="D10" s="89">
        <f t="shared" si="0"/>
        <v>1888</v>
      </c>
    </row>
    <row r="11" spans="1:5" ht="15" x14ac:dyDescent="0.2">
      <c r="A11" s="88">
        <v>10</v>
      </c>
      <c r="B11" s="90">
        <v>45260</v>
      </c>
      <c r="C11" s="92">
        <v>57289</v>
      </c>
      <c r="D11" s="89">
        <f t="shared" si="0"/>
        <v>2005</v>
      </c>
    </row>
    <row r="12" spans="1:5" ht="15" x14ac:dyDescent="0.2">
      <c r="A12" s="88">
        <v>11</v>
      </c>
      <c r="B12" s="90">
        <v>48006</v>
      </c>
      <c r="C12" s="92">
        <v>60467</v>
      </c>
      <c r="D12" s="89">
        <f t="shared" si="0"/>
        <v>2077</v>
      </c>
    </row>
    <row r="13" spans="1:5" ht="15" x14ac:dyDescent="0.2">
      <c r="A13" s="88">
        <v>12</v>
      </c>
      <c r="B13" s="90">
        <v>50540</v>
      </c>
      <c r="C13" s="92">
        <v>63640</v>
      </c>
      <c r="D13" s="89">
        <f t="shared" si="0"/>
        <v>2183</v>
      </c>
    </row>
    <row r="14" spans="1:5" ht="15" x14ac:dyDescent="0.2">
      <c r="A14" s="88">
        <v>13</v>
      </c>
      <c r="B14" s="90">
        <v>53478</v>
      </c>
      <c r="C14" s="92">
        <v>67176</v>
      </c>
      <c r="D14" s="89">
        <f t="shared" si="0"/>
        <v>2283</v>
      </c>
    </row>
    <row r="15" spans="1:5" ht="15" x14ac:dyDescent="0.2">
      <c r="A15" s="88">
        <v>14</v>
      </c>
      <c r="B15" s="90">
        <v>56655</v>
      </c>
      <c r="C15" s="92">
        <v>70869</v>
      </c>
      <c r="D15" s="89">
        <f t="shared" si="0"/>
        <v>2369</v>
      </c>
    </row>
    <row r="16" spans="1:5" ht="15" x14ac:dyDescent="0.2">
      <c r="A16" s="88">
        <v>15</v>
      </c>
      <c r="B16" s="90">
        <v>59808</v>
      </c>
      <c r="C16" s="92">
        <v>74695</v>
      </c>
      <c r="D16" s="89">
        <f t="shared" si="0"/>
        <v>2481</v>
      </c>
    </row>
    <row r="17" spans="1:4" ht="15" x14ac:dyDescent="0.2">
      <c r="A17" s="88">
        <v>16</v>
      </c>
      <c r="B17" s="90">
        <v>63180</v>
      </c>
      <c r="C17" s="92">
        <v>78680</v>
      </c>
      <c r="D17" s="89">
        <f t="shared" si="0"/>
        <v>2583</v>
      </c>
    </row>
    <row r="18" spans="1:4" ht="15" x14ac:dyDescent="0.2">
      <c r="A18" s="88">
        <v>17</v>
      </c>
      <c r="B18" s="90">
        <v>66766</v>
      </c>
      <c r="C18" s="92">
        <v>83021</v>
      </c>
      <c r="D18" s="89">
        <f t="shared" si="0"/>
        <v>2709</v>
      </c>
    </row>
    <row r="19" spans="1:4" ht="15" x14ac:dyDescent="0.2">
      <c r="A19" s="88">
        <v>18</v>
      </c>
      <c r="B19" s="90">
        <v>67119</v>
      </c>
      <c r="C19" s="92">
        <v>83286</v>
      </c>
      <c r="D19" s="89">
        <f t="shared" si="0"/>
        <v>2695</v>
      </c>
    </row>
    <row r="20" spans="1:4" ht="15" x14ac:dyDescent="0.2">
      <c r="A20" s="88">
        <v>19</v>
      </c>
      <c r="B20" s="90">
        <v>70720</v>
      </c>
      <c r="C20" s="92">
        <v>87618</v>
      </c>
      <c r="D20" s="89">
        <f t="shared" si="0"/>
        <v>2816</v>
      </c>
    </row>
    <row r="21" spans="1:4" ht="15" x14ac:dyDescent="0.2">
      <c r="A21" s="88">
        <v>20</v>
      </c>
      <c r="B21" s="90">
        <v>74325</v>
      </c>
      <c r="C21" s="92">
        <v>92012</v>
      </c>
      <c r="D21" s="89">
        <f t="shared" si="0"/>
        <v>2948</v>
      </c>
    </row>
    <row r="22" spans="1:4" ht="15" x14ac:dyDescent="0.2">
      <c r="A22" s="88">
        <v>21</v>
      </c>
      <c r="B22" s="90">
        <v>78333</v>
      </c>
      <c r="C22" s="92">
        <v>96764</v>
      </c>
      <c r="D22" s="89">
        <f t="shared" si="0"/>
        <v>3072</v>
      </c>
    </row>
    <row r="23" spans="1:4" ht="15" x14ac:dyDescent="0.2">
      <c r="A23" s="88">
        <v>22</v>
      </c>
      <c r="B23" s="90">
        <v>82542</v>
      </c>
      <c r="C23" s="92">
        <v>101848</v>
      </c>
      <c r="D23" s="89">
        <f t="shared" si="0"/>
        <v>3218</v>
      </c>
    </row>
    <row r="24" spans="1:4" ht="15" x14ac:dyDescent="0.2">
      <c r="A24" s="88">
        <v>23</v>
      </c>
      <c r="B24" s="90">
        <v>86773</v>
      </c>
      <c r="C24" s="92">
        <v>108413</v>
      </c>
      <c r="D24" s="89">
        <f t="shared" si="0"/>
        <v>3607</v>
      </c>
    </row>
    <row r="25" spans="1:4" ht="15" x14ac:dyDescent="0.2">
      <c r="A25" s="12" t="s">
        <v>53</v>
      </c>
      <c r="B25" s="90">
        <v>93659</v>
      </c>
      <c r="C25" s="92">
        <v>118388</v>
      </c>
      <c r="D25" s="89">
        <f t="shared" si="0"/>
        <v>4122</v>
      </c>
    </row>
    <row r="26" spans="1:4" ht="15" x14ac:dyDescent="0.2">
      <c r="A26" s="12" t="s">
        <v>54</v>
      </c>
      <c r="B26" s="90">
        <v>103870</v>
      </c>
      <c r="C26" s="92">
        <v>131298</v>
      </c>
      <c r="D26" s="89">
        <f t="shared" si="0"/>
        <v>4571</v>
      </c>
    </row>
    <row r="27" spans="1:4" ht="15" x14ac:dyDescent="0.2">
      <c r="A27" s="12" t="s">
        <v>55</v>
      </c>
      <c r="B27" s="90">
        <v>115283</v>
      </c>
      <c r="C27" s="92">
        <v>145682</v>
      </c>
      <c r="D27" s="89">
        <f t="shared" si="0"/>
        <v>5067</v>
      </c>
    </row>
    <row r="28" spans="1:4" ht="15" x14ac:dyDescent="0.2">
      <c r="A28" s="12" t="s">
        <v>56</v>
      </c>
      <c r="B28" s="90">
        <v>127507</v>
      </c>
      <c r="C28" s="92">
        <v>160911</v>
      </c>
      <c r="D28" s="89">
        <f t="shared" si="0"/>
        <v>5567</v>
      </c>
    </row>
    <row r="29" spans="1:4" ht="15" x14ac:dyDescent="0.2">
      <c r="A29" s="12" t="s">
        <v>57</v>
      </c>
      <c r="B29" s="90">
        <v>141581</v>
      </c>
      <c r="C29" s="92">
        <v>178874</v>
      </c>
      <c r="D29" s="89">
        <f t="shared" si="0"/>
        <v>6216</v>
      </c>
    </row>
    <row r="30" spans="1:4" ht="15" x14ac:dyDescent="0.2">
      <c r="A30" s="12" t="s">
        <v>58</v>
      </c>
      <c r="B30" s="90">
        <v>156757</v>
      </c>
      <c r="C30" s="92">
        <v>197170</v>
      </c>
      <c r="D30" s="89">
        <f t="shared" si="0"/>
        <v>6736</v>
      </c>
    </row>
    <row r="31" spans="1:4" ht="15" x14ac:dyDescent="0.2">
      <c r="A31" s="12" t="s">
        <v>59</v>
      </c>
      <c r="B31" s="90">
        <v>172787</v>
      </c>
      <c r="C31" s="92">
        <v>213995</v>
      </c>
      <c r="D31" s="89">
        <f t="shared" si="0"/>
        <v>6868</v>
      </c>
    </row>
    <row r="32" spans="1:4" ht="15" x14ac:dyDescent="0.2">
      <c r="A32" s="12" t="s">
        <v>60</v>
      </c>
      <c r="B32" s="90">
        <v>145685</v>
      </c>
      <c r="C32" s="93" t="s">
        <v>64</v>
      </c>
      <c r="D32" s="91"/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C3E77-156C-424C-9D3D-C587300AA158}">
  <dimension ref="A1:E41"/>
  <sheetViews>
    <sheetView workbookViewId="0">
      <selection activeCell="H22" sqref="H22"/>
    </sheetView>
  </sheetViews>
  <sheetFormatPr defaultRowHeight="12.75" x14ac:dyDescent="0.2"/>
  <cols>
    <col min="1" max="1" width="13.28515625" customWidth="1"/>
    <col min="2" max="2" width="13.7109375" customWidth="1"/>
    <col min="3" max="3" width="12.140625" customWidth="1"/>
    <col min="4" max="4" width="12.5703125" customWidth="1"/>
    <col min="5" max="5" width="15.42578125" customWidth="1"/>
  </cols>
  <sheetData>
    <row r="1" spans="1:5" ht="15.75" x14ac:dyDescent="0.25">
      <c r="A1" s="6"/>
      <c r="B1" s="7" t="s">
        <v>61</v>
      </c>
      <c r="C1" s="8"/>
      <c r="D1" s="8"/>
      <c r="E1" s="8"/>
    </row>
    <row r="2" spans="1:5" ht="15" x14ac:dyDescent="0.2">
      <c r="A2" s="6"/>
      <c r="B2" s="8"/>
      <c r="C2" s="8"/>
      <c r="D2" s="8"/>
      <c r="E2" s="8"/>
    </row>
    <row r="3" spans="1:5" ht="60" x14ac:dyDescent="0.2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" x14ac:dyDescent="0.2">
      <c r="A4" s="81">
        <v>1</v>
      </c>
      <c r="B4" s="81">
        <v>27574</v>
      </c>
      <c r="C4" s="81">
        <v>35574</v>
      </c>
      <c r="D4" s="81">
        <v>1145</v>
      </c>
      <c r="E4" s="81">
        <v>1130</v>
      </c>
    </row>
    <row r="5" spans="1:5" ht="15" x14ac:dyDescent="0.2">
      <c r="A5" s="81">
        <v>2</v>
      </c>
      <c r="B5" s="81">
        <v>28620</v>
      </c>
      <c r="C5" s="81">
        <v>37022</v>
      </c>
      <c r="D5" s="81">
        <v>1200</v>
      </c>
      <c r="E5" s="81">
        <v>1202</v>
      </c>
    </row>
    <row r="6" spans="1:5" ht="15" x14ac:dyDescent="0.2">
      <c r="A6" s="81">
        <v>3</v>
      </c>
      <c r="B6" s="81">
        <v>30021</v>
      </c>
      <c r="C6" s="81">
        <v>38823</v>
      </c>
      <c r="D6" s="81">
        <v>1259</v>
      </c>
      <c r="E6" s="81">
        <v>1248</v>
      </c>
    </row>
    <row r="7" spans="1:5" ht="15" x14ac:dyDescent="0.2">
      <c r="A7" s="81">
        <v>4</v>
      </c>
      <c r="B7" s="81">
        <v>31368</v>
      </c>
      <c r="C7" s="81">
        <v>40635</v>
      </c>
      <c r="D7" s="81">
        <v>1320</v>
      </c>
      <c r="E7" s="81">
        <v>1347</v>
      </c>
    </row>
    <row r="8" spans="1:5" ht="15" x14ac:dyDescent="0.2">
      <c r="A8" s="81">
        <v>5</v>
      </c>
      <c r="B8" s="81">
        <v>32855</v>
      </c>
      <c r="C8" s="81">
        <v>42565</v>
      </c>
      <c r="D8" s="81">
        <v>1389</v>
      </c>
      <c r="E8" s="81">
        <v>1376</v>
      </c>
    </row>
    <row r="9" spans="1:5" ht="15" x14ac:dyDescent="0.2">
      <c r="A9" s="81">
        <v>6</v>
      </c>
      <c r="B9" s="81">
        <v>34615</v>
      </c>
      <c r="C9" s="81">
        <v>44828</v>
      </c>
      <c r="D9" s="81">
        <v>1457</v>
      </c>
      <c r="E9" s="81">
        <v>1471</v>
      </c>
    </row>
    <row r="10" spans="1:5" ht="15" x14ac:dyDescent="0.2">
      <c r="A10" s="81">
        <v>7</v>
      </c>
      <c r="B10" s="81">
        <v>36559</v>
      </c>
      <c r="C10" s="81">
        <v>47237</v>
      </c>
      <c r="D10" s="81">
        <v>1517</v>
      </c>
      <c r="E10" s="81">
        <v>1576</v>
      </c>
    </row>
    <row r="11" spans="1:5" ht="15" x14ac:dyDescent="0.2">
      <c r="A11" s="81">
        <v>8</v>
      </c>
      <c r="B11" s="81">
        <v>38571</v>
      </c>
      <c r="C11" s="81">
        <v>49743</v>
      </c>
      <c r="D11" s="81">
        <v>1571</v>
      </c>
      <c r="E11" s="81">
        <v>1746</v>
      </c>
    </row>
    <row r="12" spans="1:5" ht="15" x14ac:dyDescent="0.2">
      <c r="A12" s="81">
        <v>9</v>
      </c>
      <c r="B12" s="81">
        <v>40720</v>
      </c>
      <c r="C12" s="81">
        <v>52413</v>
      </c>
      <c r="D12" s="81">
        <v>1628</v>
      </c>
      <c r="E12" s="81">
        <v>1925</v>
      </c>
    </row>
    <row r="13" spans="1:5" ht="15" x14ac:dyDescent="0.2">
      <c r="A13" s="81">
        <v>10</v>
      </c>
      <c r="B13" s="81">
        <v>43029</v>
      </c>
      <c r="C13" s="81">
        <v>55322</v>
      </c>
      <c r="D13" s="81">
        <v>1700</v>
      </c>
      <c r="E13" s="81">
        <v>2093</v>
      </c>
    </row>
    <row r="14" spans="1:5" ht="15" x14ac:dyDescent="0.2">
      <c r="A14" s="81">
        <v>11</v>
      </c>
      <c r="B14" s="81">
        <v>45494</v>
      </c>
      <c r="C14" s="81">
        <v>58447</v>
      </c>
      <c r="D14" s="81">
        <v>1811</v>
      </c>
      <c r="E14" s="81">
        <v>2087</v>
      </c>
    </row>
    <row r="15" spans="1:5" ht="15" x14ac:dyDescent="0.2">
      <c r="A15" s="81">
        <v>12</v>
      </c>
      <c r="B15" s="81">
        <v>48047</v>
      </c>
      <c r="C15" s="81">
        <v>61548</v>
      </c>
      <c r="D15" s="81">
        <v>1873</v>
      </c>
      <c r="E15" s="81">
        <v>2263</v>
      </c>
    </row>
    <row r="16" spans="1:5" ht="15" x14ac:dyDescent="0.2">
      <c r="A16" s="81">
        <v>13</v>
      </c>
      <c r="B16" s="81">
        <v>50844</v>
      </c>
      <c r="C16" s="81">
        <v>65061</v>
      </c>
      <c r="D16" s="81">
        <v>1947</v>
      </c>
      <c r="E16" s="81">
        <v>2535</v>
      </c>
    </row>
    <row r="17" spans="1:5" ht="15" x14ac:dyDescent="0.2">
      <c r="A17" s="81">
        <v>14</v>
      </c>
      <c r="B17" s="81">
        <v>53764</v>
      </c>
      <c r="C17" s="81">
        <v>68630</v>
      </c>
      <c r="D17" s="81">
        <v>2081</v>
      </c>
      <c r="E17" s="81">
        <v>2380</v>
      </c>
    </row>
    <row r="18" spans="1:5" ht="15" x14ac:dyDescent="0.2">
      <c r="A18" s="81">
        <v>15</v>
      </c>
      <c r="B18" s="81">
        <v>56807</v>
      </c>
      <c r="C18" s="81">
        <v>72429</v>
      </c>
      <c r="D18" s="81">
        <v>2157</v>
      </c>
      <c r="E18" s="81">
        <v>2680</v>
      </c>
    </row>
    <row r="19" spans="1:5" ht="15" x14ac:dyDescent="0.2">
      <c r="A19" s="81">
        <v>16</v>
      </c>
      <c r="B19" s="81">
        <v>59994</v>
      </c>
      <c r="C19" s="81">
        <v>76359</v>
      </c>
      <c r="D19" s="81">
        <v>2240</v>
      </c>
      <c r="E19" s="81">
        <v>2925</v>
      </c>
    </row>
    <row r="20" spans="1:5" ht="15" x14ac:dyDescent="0.2">
      <c r="A20" s="81">
        <v>17</v>
      </c>
      <c r="B20" s="81">
        <v>63361</v>
      </c>
      <c r="C20" s="81">
        <v>80655</v>
      </c>
      <c r="D20" s="81">
        <v>2347</v>
      </c>
      <c r="E20" s="81">
        <v>3212</v>
      </c>
    </row>
    <row r="21" spans="1:5" ht="15" x14ac:dyDescent="0.2">
      <c r="A21" s="81">
        <v>18</v>
      </c>
      <c r="B21" s="81">
        <v>66951</v>
      </c>
      <c r="C21" s="81">
        <v>85138</v>
      </c>
      <c r="D21" s="81">
        <v>2299</v>
      </c>
      <c r="E21" s="81">
        <v>4393</v>
      </c>
    </row>
    <row r="22" spans="1:5" ht="15" x14ac:dyDescent="0.2">
      <c r="A22" s="81">
        <v>19</v>
      </c>
      <c r="B22" s="81">
        <v>70579</v>
      </c>
      <c r="C22" s="81">
        <v>89645</v>
      </c>
      <c r="D22" s="81">
        <v>2394</v>
      </c>
      <c r="E22" s="81">
        <v>4702</v>
      </c>
    </row>
    <row r="23" spans="1:5" ht="15" x14ac:dyDescent="0.2">
      <c r="A23" s="81">
        <v>20</v>
      </c>
      <c r="B23" s="81">
        <v>74193</v>
      </c>
      <c r="C23" s="81">
        <v>94121</v>
      </c>
      <c r="D23" s="81">
        <v>2495</v>
      </c>
      <c r="E23" s="81">
        <v>4958</v>
      </c>
    </row>
    <row r="24" spans="1:5" ht="15" x14ac:dyDescent="0.2">
      <c r="A24" s="81">
        <v>21</v>
      </c>
      <c r="B24" s="81">
        <v>78126</v>
      </c>
      <c r="C24" s="81">
        <v>99056</v>
      </c>
      <c r="D24" s="81">
        <v>2604</v>
      </c>
      <c r="E24" s="81">
        <v>5306</v>
      </c>
    </row>
    <row r="25" spans="1:5" ht="15" x14ac:dyDescent="0.2">
      <c r="A25" s="81">
        <v>22</v>
      </c>
      <c r="B25" s="81">
        <v>82326</v>
      </c>
      <c r="C25" s="81">
        <v>104230</v>
      </c>
      <c r="D25" s="81">
        <v>2713</v>
      </c>
      <c r="E25" s="81">
        <v>5626</v>
      </c>
    </row>
    <row r="26" spans="1:5" ht="15" x14ac:dyDescent="0.2">
      <c r="A26" s="81">
        <v>23</v>
      </c>
      <c r="B26" s="81">
        <v>86681</v>
      </c>
      <c r="C26" s="81">
        <v>109650</v>
      </c>
      <c r="D26" s="81">
        <v>2825</v>
      </c>
      <c r="E26" s="81">
        <v>6019</v>
      </c>
    </row>
    <row r="27" spans="1:5" ht="15" x14ac:dyDescent="0.2">
      <c r="A27" s="81">
        <v>24</v>
      </c>
      <c r="B27" s="81">
        <v>91298</v>
      </c>
      <c r="C27" s="81">
        <v>115252</v>
      </c>
      <c r="D27" s="81">
        <v>2934</v>
      </c>
      <c r="E27" s="81">
        <v>6350</v>
      </c>
    </row>
    <row r="28" spans="1:5" ht="15" x14ac:dyDescent="0.2">
      <c r="A28" s="81">
        <v>25</v>
      </c>
      <c r="B28" s="81">
        <v>96336</v>
      </c>
      <c r="C28" s="81">
        <v>121413</v>
      </c>
      <c r="D28" s="81">
        <v>3060</v>
      </c>
      <c r="E28" s="81">
        <v>6717</v>
      </c>
    </row>
    <row r="29" spans="1:5" ht="15" x14ac:dyDescent="0.2">
      <c r="A29" s="81">
        <v>26</v>
      </c>
      <c r="B29" s="81">
        <v>101410</v>
      </c>
      <c r="C29" s="81">
        <v>125001</v>
      </c>
      <c r="D29" s="81">
        <v>3184</v>
      </c>
      <c r="E29" s="81">
        <v>4487</v>
      </c>
    </row>
    <row r="30" spans="1:5" ht="15" x14ac:dyDescent="0.2">
      <c r="A30" s="81">
        <v>27</v>
      </c>
      <c r="B30" s="81">
        <v>106898</v>
      </c>
      <c r="C30" s="81">
        <v>131665</v>
      </c>
      <c r="D30" s="81">
        <v>3352</v>
      </c>
      <c r="E30" s="81">
        <v>4655</v>
      </c>
    </row>
    <row r="31" spans="1:5" ht="15" x14ac:dyDescent="0.2">
      <c r="A31" s="81">
        <v>28</v>
      </c>
      <c r="B31" s="81">
        <v>112528</v>
      </c>
      <c r="C31" s="81">
        <v>138203</v>
      </c>
      <c r="D31" s="81">
        <v>3482</v>
      </c>
      <c r="E31" s="81">
        <v>4783</v>
      </c>
    </row>
    <row r="32" spans="1:5" ht="15" x14ac:dyDescent="0.2">
      <c r="A32" s="81">
        <v>29</v>
      </c>
      <c r="B32" s="81">
        <v>118425</v>
      </c>
      <c r="C32" s="81">
        <v>145039</v>
      </c>
      <c r="D32" s="81">
        <v>3616</v>
      </c>
      <c r="E32" s="81">
        <v>4918</v>
      </c>
    </row>
    <row r="33" spans="1:5" ht="15" x14ac:dyDescent="0.2">
      <c r="A33" s="81">
        <v>30</v>
      </c>
      <c r="B33" s="81">
        <v>124614</v>
      </c>
      <c r="C33" s="81">
        <v>152158</v>
      </c>
      <c r="D33" s="81">
        <v>3749</v>
      </c>
      <c r="E33" s="81">
        <v>5050</v>
      </c>
    </row>
    <row r="34" spans="1:5" ht="15" x14ac:dyDescent="0.2">
      <c r="A34" s="81">
        <v>31</v>
      </c>
      <c r="B34" s="81">
        <v>131256</v>
      </c>
      <c r="C34" s="81">
        <v>159784</v>
      </c>
      <c r="D34" s="81">
        <v>3889</v>
      </c>
      <c r="E34" s="81">
        <v>5194</v>
      </c>
    </row>
    <row r="35" spans="1:5" ht="15" x14ac:dyDescent="0.2">
      <c r="A35" s="81">
        <v>32</v>
      </c>
      <c r="B35" s="81">
        <v>138234</v>
      </c>
      <c r="C35" s="81">
        <v>167680</v>
      </c>
      <c r="D35" s="81">
        <v>4020</v>
      </c>
      <c r="E35" s="81">
        <v>5326</v>
      </c>
    </row>
    <row r="36" spans="1:5" ht="15" x14ac:dyDescent="0.2">
      <c r="A36" s="81">
        <v>33</v>
      </c>
      <c r="B36" s="81">
        <v>145754</v>
      </c>
      <c r="C36" s="81">
        <v>176123</v>
      </c>
      <c r="D36" s="81">
        <v>4153</v>
      </c>
      <c r="E36" s="81">
        <v>5451</v>
      </c>
    </row>
    <row r="37" spans="1:5" ht="15" x14ac:dyDescent="0.2">
      <c r="A37" s="81">
        <v>34</v>
      </c>
      <c r="B37" s="81">
        <v>153518</v>
      </c>
      <c r="C37" s="81">
        <v>184896</v>
      </c>
      <c r="D37" s="81">
        <v>4296</v>
      </c>
      <c r="E37" s="81">
        <v>5602</v>
      </c>
    </row>
    <row r="38" spans="1:5" ht="15" x14ac:dyDescent="0.2">
      <c r="A38" s="81">
        <v>35</v>
      </c>
      <c r="B38" s="81">
        <v>161476</v>
      </c>
      <c r="C38" s="81">
        <v>193823</v>
      </c>
      <c r="D38" s="81">
        <v>4435</v>
      </c>
      <c r="E38" s="81">
        <v>5737</v>
      </c>
    </row>
    <row r="39" spans="1:5" ht="15" x14ac:dyDescent="0.2">
      <c r="A39" s="81">
        <v>36</v>
      </c>
      <c r="B39" s="81">
        <v>169592</v>
      </c>
      <c r="C39" s="81">
        <v>203006</v>
      </c>
      <c r="D39" s="81">
        <v>4588</v>
      </c>
      <c r="E39" s="81">
        <v>5886</v>
      </c>
    </row>
    <row r="40" spans="1:5" ht="15" x14ac:dyDescent="0.2">
      <c r="A40" s="81">
        <v>37</v>
      </c>
      <c r="B40" s="81">
        <v>178493</v>
      </c>
      <c r="C40" s="81">
        <v>212904</v>
      </c>
      <c r="D40" s="81">
        <v>4730</v>
      </c>
      <c r="E40" s="81">
        <v>6031</v>
      </c>
    </row>
    <row r="41" spans="1:5" ht="15" x14ac:dyDescent="0.2">
      <c r="A41" s="81">
        <v>38</v>
      </c>
      <c r="B41" s="81">
        <v>166526</v>
      </c>
      <c r="C41" s="81"/>
      <c r="D41" s="81"/>
      <c r="E41" s="8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463F-7802-4B3A-8B5F-0518FF1C72EE}">
  <dimension ref="A1:E41"/>
  <sheetViews>
    <sheetView workbookViewId="0">
      <selection activeCell="A5" sqref="A5"/>
    </sheetView>
  </sheetViews>
  <sheetFormatPr defaultRowHeight="12.75" x14ac:dyDescent="0.2"/>
  <cols>
    <col min="1" max="5" width="12.85546875" customWidth="1"/>
  </cols>
  <sheetData>
    <row r="1" spans="1:5" ht="15.75" x14ac:dyDescent="0.25">
      <c r="A1" s="6"/>
      <c r="B1" s="7" t="s">
        <v>61</v>
      </c>
      <c r="C1" s="8"/>
      <c r="D1" s="8"/>
      <c r="E1" s="8"/>
    </row>
    <row r="2" spans="1:5" ht="15" x14ac:dyDescent="0.2">
      <c r="A2" s="6"/>
      <c r="B2" s="8"/>
      <c r="C2" s="8"/>
      <c r="D2" s="8"/>
      <c r="E2" s="8"/>
    </row>
    <row r="3" spans="1:5" ht="30" x14ac:dyDescent="0.2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" x14ac:dyDescent="0.2">
      <c r="A4" s="78">
        <v>1</v>
      </c>
      <c r="B4" s="79">
        <v>26771</v>
      </c>
      <c r="C4" s="79">
        <v>34540</v>
      </c>
      <c r="D4" s="79">
        <v>1112</v>
      </c>
      <c r="E4" s="80">
        <v>1097</v>
      </c>
    </row>
    <row r="5" spans="1:5" ht="15" x14ac:dyDescent="0.2">
      <c r="A5" s="81">
        <v>2</v>
      </c>
      <c r="B5" s="79">
        <v>27786</v>
      </c>
      <c r="C5" s="83">
        <v>35942</v>
      </c>
      <c r="D5" s="83">
        <v>1165</v>
      </c>
      <c r="E5" s="83">
        <v>1166</v>
      </c>
    </row>
    <row r="6" spans="1:5" ht="15" x14ac:dyDescent="0.2">
      <c r="A6" s="81">
        <v>3</v>
      </c>
      <c r="B6" s="79">
        <v>29147</v>
      </c>
      <c r="C6" s="83">
        <v>37692</v>
      </c>
      <c r="D6" s="83">
        <v>1222</v>
      </c>
      <c r="E6" s="83">
        <v>1213</v>
      </c>
    </row>
    <row r="7" spans="1:5" ht="15" x14ac:dyDescent="0.2">
      <c r="A7" s="81">
        <v>4</v>
      </c>
      <c r="B7" s="79">
        <v>30454</v>
      </c>
      <c r="C7" s="83">
        <v>39450</v>
      </c>
      <c r="D7" s="83">
        <v>1282</v>
      </c>
      <c r="E7" s="83">
        <v>1304</v>
      </c>
    </row>
    <row r="8" spans="1:5" ht="15" x14ac:dyDescent="0.2">
      <c r="A8" s="81">
        <v>5</v>
      </c>
      <c r="B8" s="79">
        <v>31898</v>
      </c>
      <c r="C8" s="83">
        <v>41328</v>
      </c>
      <c r="D8" s="83">
        <v>1349</v>
      </c>
      <c r="E8" s="83">
        <v>1336</v>
      </c>
    </row>
    <row r="9" spans="1:5" ht="15" x14ac:dyDescent="0.2">
      <c r="A9" s="81">
        <v>6</v>
      </c>
      <c r="B9" s="79">
        <v>33607</v>
      </c>
      <c r="C9" s="83">
        <v>43521</v>
      </c>
      <c r="D9" s="83">
        <v>1415</v>
      </c>
      <c r="E9" s="83">
        <v>1424</v>
      </c>
    </row>
    <row r="10" spans="1:5" ht="15" x14ac:dyDescent="0.2">
      <c r="A10" s="81">
        <v>7</v>
      </c>
      <c r="B10" s="79">
        <v>35494</v>
      </c>
      <c r="C10" s="83">
        <v>45864</v>
      </c>
      <c r="D10" s="83">
        <v>1473</v>
      </c>
      <c r="E10" s="83">
        <v>1532</v>
      </c>
    </row>
    <row r="11" spans="1:5" ht="15" x14ac:dyDescent="0.2">
      <c r="A11" s="81">
        <v>8</v>
      </c>
      <c r="B11" s="79">
        <v>37448</v>
      </c>
      <c r="C11" s="83">
        <v>48294</v>
      </c>
      <c r="D11" s="83">
        <v>1525</v>
      </c>
      <c r="E11" s="83">
        <v>1696</v>
      </c>
    </row>
    <row r="12" spans="1:5" ht="15" x14ac:dyDescent="0.2">
      <c r="A12" s="81">
        <v>9</v>
      </c>
      <c r="B12" s="79">
        <v>39534</v>
      </c>
      <c r="C12" s="83">
        <v>50884</v>
      </c>
      <c r="D12" s="83">
        <v>1581</v>
      </c>
      <c r="E12" s="83">
        <v>1864</v>
      </c>
    </row>
    <row r="13" spans="1:5" ht="15" x14ac:dyDescent="0.2">
      <c r="A13" s="81">
        <v>10</v>
      </c>
      <c r="B13" s="79">
        <v>41776</v>
      </c>
      <c r="C13" s="83">
        <v>53708</v>
      </c>
      <c r="D13" s="83">
        <v>1651</v>
      </c>
      <c r="E13" s="83">
        <v>2026</v>
      </c>
    </row>
    <row r="14" spans="1:5" ht="15" x14ac:dyDescent="0.2">
      <c r="A14" s="81">
        <v>11</v>
      </c>
      <c r="B14" s="79">
        <v>44169</v>
      </c>
      <c r="C14" s="83">
        <v>56743</v>
      </c>
      <c r="D14" s="83">
        <v>1758</v>
      </c>
      <c r="E14" s="83">
        <v>2026</v>
      </c>
    </row>
    <row r="15" spans="1:5" ht="15" x14ac:dyDescent="0.2">
      <c r="A15" s="81">
        <v>12</v>
      </c>
      <c r="B15" s="79">
        <v>46648</v>
      </c>
      <c r="C15" s="83">
        <v>59757</v>
      </c>
      <c r="D15" s="83">
        <v>1818</v>
      </c>
      <c r="E15" s="83">
        <v>2201</v>
      </c>
    </row>
    <row r="16" spans="1:5" ht="15" x14ac:dyDescent="0.2">
      <c r="A16" s="81">
        <v>13</v>
      </c>
      <c r="B16" s="79">
        <v>49363</v>
      </c>
      <c r="C16" s="83">
        <v>63169</v>
      </c>
      <c r="D16" s="83">
        <v>1891</v>
      </c>
      <c r="E16" s="83">
        <v>2460</v>
      </c>
    </row>
    <row r="17" spans="1:5" ht="15" x14ac:dyDescent="0.2">
      <c r="A17" s="81">
        <v>14</v>
      </c>
      <c r="B17" s="79">
        <v>52198</v>
      </c>
      <c r="C17" s="83">
        <v>66634</v>
      </c>
      <c r="D17" s="83">
        <v>2020</v>
      </c>
      <c r="E17" s="83">
        <v>2316</v>
      </c>
    </row>
    <row r="18" spans="1:5" ht="15" x14ac:dyDescent="0.2">
      <c r="A18" s="81">
        <v>15</v>
      </c>
      <c r="B18" s="79">
        <v>55152</v>
      </c>
      <c r="C18" s="83">
        <v>70317</v>
      </c>
      <c r="D18" s="83">
        <v>2095</v>
      </c>
      <c r="E18" s="83">
        <v>2595</v>
      </c>
    </row>
    <row r="19" spans="1:5" ht="15" x14ac:dyDescent="0.2">
      <c r="A19" s="81">
        <v>16</v>
      </c>
      <c r="B19" s="79">
        <v>58247</v>
      </c>
      <c r="C19" s="83">
        <v>74135</v>
      </c>
      <c r="D19" s="83">
        <v>2175</v>
      </c>
      <c r="E19" s="83">
        <v>2838</v>
      </c>
    </row>
    <row r="20" spans="1:5" ht="15" x14ac:dyDescent="0.2">
      <c r="A20" s="81">
        <v>17</v>
      </c>
      <c r="B20" s="79">
        <v>61516</v>
      </c>
      <c r="C20" s="83">
        <v>78307</v>
      </c>
      <c r="D20" s="83">
        <v>2278</v>
      </c>
      <c r="E20" s="83">
        <v>3123</v>
      </c>
    </row>
    <row r="21" spans="1:5" ht="15" x14ac:dyDescent="0.2">
      <c r="A21" s="81">
        <v>18</v>
      </c>
      <c r="B21" s="79">
        <v>65001</v>
      </c>
      <c r="C21" s="83">
        <v>82656</v>
      </c>
      <c r="D21" s="83">
        <v>2232</v>
      </c>
      <c r="E21" s="83">
        <v>4263</v>
      </c>
    </row>
    <row r="22" spans="1:5" ht="15" x14ac:dyDescent="0.2">
      <c r="A22" s="81">
        <v>19</v>
      </c>
      <c r="B22" s="79">
        <v>68523</v>
      </c>
      <c r="C22" s="83">
        <v>87032</v>
      </c>
      <c r="D22" s="83">
        <v>2325</v>
      </c>
      <c r="E22" s="83">
        <v>4559</v>
      </c>
    </row>
    <row r="23" spans="1:5" ht="15" x14ac:dyDescent="0.2">
      <c r="A23" s="81">
        <v>20</v>
      </c>
      <c r="B23" s="79">
        <v>72032</v>
      </c>
      <c r="C23" s="83">
        <v>91381</v>
      </c>
      <c r="D23" s="83">
        <v>2422</v>
      </c>
      <c r="E23" s="83">
        <v>4817</v>
      </c>
    </row>
    <row r="24" spans="1:5" ht="15" x14ac:dyDescent="0.2">
      <c r="A24" s="81">
        <v>21</v>
      </c>
      <c r="B24" s="79">
        <v>75850</v>
      </c>
      <c r="C24" s="83">
        <v>96173</v>
      </c>
      <c r="D24" s="83">
        <v>2528</v>
      </c>
      <c r="E24" s="83">
        <v>5155</v>
      </c>
    </row>
    <row r="25" spans="1:5" ht="15" x14ac:dyDescent="0.2">
      <c r="A25" s="81">
        <v>22</v>
      </c>
      <c r="B25" s="79">
        <v>79928</v>
      </c>
      <c r="C25" s="83">
        <v>101197</v>
      </c>
      <c r="D25" s="83">
        <v>2634</v>
      </c>
      <c r="E25" s="83">
        <v>5465</v>
      </c>
    </row>
    <row r="26" spans="1:5" ht="15" x14ac:dyDescent="0.2">
      <c r="A26" s="81">
        <v>23</v>
      </c>
      <c r="B26" s="79">
        <v>84156</v>
      </c>
      <c r="C26" s="83">
        <v>106454</v>
      </c>
      <c r="D26" s="83">
        <v>2743</v>
      </c>
      <c r="E26" s="83">
        <v>5840</v>
      </c>
    </row>
    <row r="27" spans="1:5" ht="15" x14ac:dyDescent="0.2">
      <c r="A27" s="81">
        <v>24</v>
      </c>
      <c r="B27" s="79">
        <v>88639</v>
      </c>
      <c r="C27" s="83">
        <v>111897</v>
      </c>
      <c r="D27" s="83">
        <v>2849</v>
      </c>
      <c r="E27" s="83">
        <v>6164</v>
      </c>
    </row>
    <row r="28" spans="1:5" ht="15" x14ac:dyDescent="0.2">
      <c r="A28" s="81">
        <v>25</v>
      </c>
      <c r="B28" s="79">
        <v>93530</v>
      </c>
      <c r="C28" s="83">
        <v>117875</v>
      </c>
      <c r="D28" s="83">
        <v>2970</v>
      </c>
      <c r="E28" s="83">
        <v>6525</v>
      </c>
    </row>
    <row r="29" spans="1:5" ht="15" x14ac:dyDescent="0.2">
      <c r="A29" s="81">
        <v>26</v>
      </c>
      <c r="B29" s="79">
        <v>98456</v>
      </c>
      <c r="C29" s="83">
        <v>121360</v>
      </c>
      <c r="D29" s="83">
        <v>3091</v>
      </c>
      <c r="E29" s="83">
        <v>4358</v>
      </c>
    </row>
    <row r="30" spans="1:5" ht="15" x14ac:dyDescent="0.2">
      <c r="A30" s="81">
        <v>27</v>
      </c>
      <c r="B30" s="79">
        <v>103784</v>
      </c>
      <c r="C30" s="83">
        <v>127830</v>
      </c>
      <c r="D30" s="83">
        <v>3254</v>
      </c>
      <c r="E30" s="83">
        <v>4522</v>
      </c>
    </row>
    <row r="31" spans="1:5" ht="15" x14ac:dyDescent="0.2">
      <c r="A31" s="81">
        <v>28</v>
      </c>
      <c r="B31" s="79">
        <v>109250</v>
      </c>
      <c r="C31" s="83">
        <v>134178</v>
      </c>
      <c r="D31" s="83">
        <v>3380</v>
      </c>
      <c r="E31" s="83">
        <v>4648</v>
      </c>
    </row>
    <row r="32" spans="1:5" ht="15" x14ac:dyDescent="0.2">
      <c r="A32" s="81">
        <v>29</v>
      </c>
      <c r="B32" s="79">
        <v>114976</v>
      </c>
      <c r="C32" s="83">
        <v>140815</v>
      </c>
      <c r="D32" s="83">
        <v>3510</v>
      </c>
      <c r="E32" s="83">
        <v>4779</v>
      </c>
    </row>
    <row r="33" spans="1:5" ht="15" x14ac:dyDescent="0.2">
      <c r="A33" s="81">
        <v>30</v>
      </c>
      <c r="B33" s="79">
        <v>120984</v>
      </c>
      <c r="C33" s="83">
        <v>147726</v>
      </c>
      <c r="D33" s="83">
        <v>3640</v>
      </c>
      <c r="E33" s="83">
        <v>4902</v>
      </c>
    </row>
    <row r="34" spans="1:5" ht="15" x14ac:dyDescent="0.2">
      <c r="A34" s="81">
        <v>31</v>
      </c>
      <c r="B34" s="79">
        <v>127433</v>
      </c>
      <c r="C34" s="83">
        <v>155130</v>
      </c>
      <c r="D34" s="83">
        <v>3776</v>
      </c>
      <c r="E34" s="83">
        <v>5041</v>
      </c>
    </row>
    <row r="35" spans="1:5" ht="15" x14ac:dyDescent="0.2">
      <c r="A35" s="81">
        <v>32</v>
      </c>
      <c r="B35" s="79">
        <v>134208</v>
      </c>
      <c r="C35" s="83">
        <v>162796</v>
      </c>
      <c r="D35" s="83">
        <v>3903</v>
      </c>
      <c r="E35" s="83">
        <v>5170</v>
      </c>
    </row>
    <row r="36" spans="1:5" ht="15" x14ac:dyDescent="0.2">
      <c r="A36" s="82">
        <v>33</v>
      </c>
      <c r="B36" s="83">
        <v>141509</v>
      </c>
      <c r="C36" s="83">
        <v>170993</v>
      </c>
      <c r="D36" s="83">
        <v>4032</v>
      </c>
      <c r="E36" s="83">
        <v>5292</v>
      </c>
    </row>
    <row r="37" spans="1:5" ht="15" x14ac:dyDescent="0.2">
      <c r="A37" s="82">
        <v>34</v>
      </c>
      <c r="B37" s="83">
        <v>149047</v>
      </c>
      <c r="C37" s="83">
        <v>179511</v>
      </c>
      <c r="D37" s="83">
        <v>4171</v>
      </c>
      <c r="E37" s="83">
        <v>5438</v>
      </c>
    </row>
    <row r="38" spans="1:5" ht="15" x14ac:dyDescent="0.2">
      <c r="A38" s="82">
        <v>35</v>
      </c>
      <c r="B38" s="83">
        <v>156773</v>
      </c>
      <c r="C38" s="83">
        <v>188178</v>
      </c>
      <c r="D38" s="83">
        <v>4306</v>
      </c>
      <c r="E38" s="83">
        <v>5569</v>
      </c>
    </row>
    <row r="39" spans="1:5" ht="15" x14ac:dyDescent="0.2">
      <c r="A39" s="82">
        <v>36</v>
      </c>
      <c r="B39" s="83">
        <v>164652</v>
      </c>
      <c r="C39" s="83">
        <v>197093</v>
      </c>
      <c r="D39" s="83">
        <v>4454</v>
      </c>
      <c r="E39" s="83">
        <v>5717</v>
      </c>
    </row>
    <row r="40" spans="1:5" ht="15" x14ac:dyDescent="0.2">
      <c r="A40" s="82">
        <v>37</v>
      </c>
      <c r="B40" s="83">
        <v>173294</v>
      </c>
      <c r="C40" s="83">
        <v>206703</v>
      </c>
      <c r="D40" s="83">
        <v>4593</v>
      </c>
      <c r="E40" s="83">
        <v>5851</v>
      </c>
    </row>
    <row r="41" spans="1:5" ht="15" x14ac:dyDescent="0.2">
      <c r="A41" s="82">
        <v>38</v>
      </c>
      <c r="B41" s="83">
        <v>161676</v>
      </c>
      <c r="C41" s="84"/>
      <c r="D41" s="84"/>
      <c r="E41" s="8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pane ySplit="3" topLeftCell="A4" activePane="bottomLeft" state="frozen"/>
      <selection pane="bottomLeft" sqref="A1:E1048576"/>
    </sheetView>
  </sheetViews>
  <sheetFormatPr defaultRowHeight="12.75" x14ac:dyDescent="0.2"/>
  <cols>
    <col min="2" max="2" width="16.140625" bestFit="1" customWidth="1"/>
    <col min="3" max="3" width="11" bestFit="1" customWidth="1"/>
  </cols>
  <sheetData>
    <row r="1" spans="1:10" ht="15.75" x14ac:dyDescent="0.25">
      <c r="A1" s="6"/>
      <c r="B1" s="7" t="s">
        <v>62</v>
      </c>
      <c r="C1" s="8"/>
      <c r="D1" s="85"/>
      <c r="E1" s="8"/>
    </row>
    <row r="2" spans="1:10" ht="15" customHeight="1" x14ac:dyDescent="0.2">
      <c r="A2" s="139" t="s">
        <v>52</v>
      </c>
      <c r="B2" s="139"/>
      <c r="C2" s="139"/>
      <c r="D2" s="139"/>
      <c r="E2" s="140"/>
    </row>
    <row r="3" spans="1:10" ht="27.75" customHeight="1" x14ac:dyDescent="0.2">
      <c r="A3" s="9" t="s">
        <v>0</v>
      </c>
      <c r="B3" s="9" t="s">
        <v>1</v>
      </c>
      <c r="C3" s="10" t="s">
        <v>2</v>
      </c>
      <c r="D3" s="86" t="s">
        <v>3</v>
      </c>
      <c r="E3" s="87"/>
    </row>
    <row r="4" spans="1:10" ht="15" x14ac:dyDescent="0.2">
      <c r="A4" s="88">
        <v>3</v>
      </c>
      <c r="B4" s="90">
        <v>30639</v>
      </c>
      <c r="C4" s="92">
        <v>39171</v>
      </c>
      <c r="D4" s="89">
        <f>ROUND((C4-B4)/6,0)</f>
        <v>1422</v>
      </c>
      <c r="E4" s="87"/>
    </row>
    <row r="5" spans="1:10" ht="15" x14ac:dyDescent="0.2">
      <c r="A5" s="88">
        <v>4</v>
      </c>
      <c r="B5" s="90">
        <v>31993</v>
      </c>
      <c r="C5" s="92">
        <v>40948</v>
      </c>
      <c r="D5" s="89">
        <f t="shared" ref="D5:D31" si="0">ROUND((C5-B5)/6,0)</f>
        <v>1493</v>
      </c>
    </row>
    <row r="6" spans="1:10" ht="15" x14ac:dyDescent="0.2">
      <c r="A6" s="88">
        <v>5</v>
      </c>
      <c r="B6" s="90">
        <v>33912</v>
      </c>
      <c r="C6" s="92">
        <v>42936</v>
      </c>
      <c r="D6" s="89">
        <f t="shared" si="0"/>
        <v>1504</v>
      </c>
    </row>
    <row r="7" spans="1:10" ht="15" x14ac:dyDescent="0.2">
      <c r="A7" s="88">
        <v>6</v>
      </c>
      <c r="B7" s="90">
        <v>35351</v>
      </c>
      <c r="C7" s="92">
        <v>45137</v>
      </c>
      <c r="D7" s="89">
        <f t="shared" si="0"/>
        <v>1631</v>
      </c>
    </row>
    <row r="8" spans="1:10" ht="15" x14ac:dyDescent="0.2">
      <c r="A8" s="88">
        <v>7</v>
      </c>
      <c r="B8" s="90">
        <v>37388</v>
      </c>
      <c r="C8" s="92">
        <v>47580</v>
      </c>
      <c r="D8" s="89">
        <f t="shared" si="0"/>
        <v>1699</v>
      </c>
    </row>
    <row r="9" spans="1:10" ht="15" x14ac:dyDescent="0.2">
      <c r="A9" s="88">
        <v>8</v>
      </c>
      <c r="B9" s="90">
        <v>39442</v>
      </c>
      <c r="C9" s="92">
        <v>50032</v>
      </c>
      <c r="D9" s="89">
        <f t="shared" si="0"/>
        <v>1765</v>
      </c>
    </row>
    <row r="10" spans="1:10" ht="15" x14ac:dyDescent="0.2">
      <c r="A10" s="88">
        <v>9</v>
      </c>
      <c r="B10" s="90">
        <v>41695</v>
      </c>
      <c r="C10" s="92">
        <v>52695</v>
      </c>
      <c r="D10" s="89">
        <f t="shared" si="0"/>
        <v>1833</v>
      </c>
    </row>
    <row r="11" spans="1:10" ht="15" x14ac:dyDescent="0.2">
      <c r="A11" s="88">
        <v>10</v>
      </c>
      <c r="B11" s="90">
        <v>43942</v>
      </c>
      <c r="C11" s="92">
        <v>55620</v>
      </c>
      <c r="D11" s="89">
        <f t="shared" si="0"/>
        <v>1946</v>
      </c>
    </row>
    <row r="12" spans="1:10" ht="15" x14ac:dyDescent="0.2">
      <c r="A12" s="88">
        <v>11</v>
      </c>
      <c r="B12" s="90">
        <v>46608</v>
      </c>
      <c r="C12" s="92">
        <v>58706</v>
      </c>
      <c r="D12" s="89">
        <f t="shared" si="0"/>
        <v>2016</v>
      </c>
    </row>
    <row r="13" spans="1:10" ht="15" x14ac:dyDescent="0.2">
      <c r="A13" s="88">
        <v>12</v>
      </c>
      <c r="B13" s="90">
        <v>49068</v>
      </c>
      <c r="C13" s="92">
        <v>61786</v>
      </c>
      <c r="D13" s="89">
        <f t="shared" si="0"/>
        <v>2120</v>
      </c>
    </row>
    <row r="14" spans="1:10" ht="15" x14ac:dyDescent="0.2">
      <c r="A14" s="88">
        <v>13</v>
      </c>
      <c r="B14" s="90">
        <v>51920</v>
      </c>
      <c r="C14" s="92">
        <v>65219</v>
      </c>
      <c r="D14" s="89">
        <f t="shared" si="0"/>
        <v>2217</v>
      </c>
      <c r="F14" s="25"/>
      <c r="G14" s="25"/>
      <c r="H14" s="25"/>
      <c r="I14" s="25"/>
      <c r="J14" s="25"/>
    </row>
    <row r="15" spans="1:10" ht="15" x14ac:dyDescent="0.2">
      <c r="A15" s="88">
        <v>14</v>
      </c>
      <c r="B15" s="90">
        <v>55005</v>
      </c>
      <c r="C15" s="92">
        <v>68805</v>
      </c>
      <c r="D15" s="89">
        <f t="shared" si="0"/>
        <v>2300</v>
      </c>
      <c r="F15" s="25"/>
      <c r="G15" s="25"/>
      <c r="H15" s="25"/>
      <c r="I15" s="25"/>
      <c r="J15" s="25"/>
    </row>
    <row r="16" spans="1:10" ht="15" x14ac:dyDescent="0.2">
      <c r="A16" s="88">
        <v>15</v>
      </c>
      <c r="B16" s="90">
        <v>58066</v>
      </c>
      <c r="C16" s="92">
        <v>72519</v>
      </c>
      <c r="D16" s="89">
        <f t="shared" si="0"/>
        <v>2409</v>
      </c>
      <c r="F16" s="25"/>
      <c r="G16" s="25"/>
      <c r="H16" s="25"/>
      <c r="I16" s="25"/>
      <c r="J16" s="25"/>
    </row>
    <row r="17" spans="1:10" ht="15" x14ac:dyDescent="0.2">
      <c r="A17" s="88">
        <v>16</v>
      </c>
      <c r="B17" s="90">
        <v>61340</v>
      </c>
      <c r="C17" s="92">
        <v>76388</v>
      </c>
      <c r="D17" s="89">
        <f t="shared" si="0"/>
        <v>2508</v>
      </c>
      <c r="F17" s="65"/>
      <c r="G17" s="65"/>
      <c r="H17" s="65"/>
      <c r="I17" s="25"/>
      <c r="J17" s="25"/>
    </row>
    <row r="18" spans="1:10" ht="15" x14ac:dyDescent="0.2">
      <c r="A18" s="88">
        <v>17</v>
      </c>
      <c r="B18" s="90">
        <v>64821</v>
      </c>
      <c r="C18" s="92">
        <v>80603</v>
      </c>
      <c r="D18" s="89">
        <f t="shared" si="0"/>
        <v>2630</v>
      </c>
      <c r="F18" s="65"/>
      <c r="G18" s="65"/>
      <c r="H18" s="65"/>
      <c r="I18" s="25"/>
      <c r="J18" s="25"/>
    </row>
    <row r="19" spans="1:10" ht="15" x14ac:dyDescent="0.2">
      <c r="A19" s="88">
        <v>18</v>
      </c>
      <c r="B19" s="90">
        <v>65164</v>
      </c>
      <c r="C19" s="92">
        <v>80860</v>
      </c>
      <c r="D19" s="89">
        <f t="shared" si="0"/>
        <v>2616</v>
      </c>
      <c r="F19" s="65"/>
      <c r="G19" s="65"/>
      <c r="H19" s="65"/>
      <c r="I19" s="25"/>
      <c r="J19" s="25"/>
    </row>
    <row r="20" spans="1:10" ht="15" x14ac:dyDescent="0.2">
      <c r="A20" s="88">
        <v>19</v>
      </c>
      <c r="B20" s="90">
        <v>68660</v>
      </c>
      <c r="C20" s="92">
        <v>85066</v>
      </c>
      <c r="D20" s="89">
        <f t="shared" si="0"/>
        <v>2734</v>
      </c>
      <c r="F20" s="65"/>
      <c r="G20" s="65"/>
      <c r="H20" s="65"/>
      <c r="I20" s="25"/>
      <c r="J20" s="25"/>
    </row>
    <row r="21" spans="1:10" ht="15" x14ac:dyDescent="0.2">
      <c r="A21" s="88">
        <v>20</v>
      </c>
      <c r="B21" s="90">
        <v>72160</v>
      </c>
      <c r="C21" s="92">
        <v>89332</v>
      </c>
      <c r="D21" s="89">
        <f t="shared" si="0"/>
        <v>2862</v>
      </c>
      <c r="F21" s="65"/>
      <c r="G21" s="65"/>
      <c r="H21" s="65"/>
      <c r="I21" s="25"/>
      <c r="J21" s="25"/>
    </row>
    <row r="22" spans="1:10" ht="15" x14ac:dyDescent="0.2">
      <c r="A22" s="88">
        <v>21</v>
      </c>
      <c r="B22" s="90">
        <v>76051</v>
      </c>
      <c r="C22" s="92">
        <v>93946</v>
      </c>
      <c r="D22" s="89">
        <f t="shared" si="0"/>
        <v>2983</v>
      </c>
      <c r="F22" s="65"/>
      <c r="G22" s="65"/>
      <c r="H22" s="65"/>
      <c r="I22" s="25"/>
      <c r="J22" s="25"/>
    </row>
    <row r="23" spans="1:10" ht="15" x14ac:dyDescent="0.2">
      <c r="A23" s="88">
        <v>22</v>
      </c>
      <c r="B23" s="90">
        <v>80138</v>
      </c>
      <c r="C23" s="92">
        <v>98882</v>
      </c>
      <c r="D23" s="89">
        <f t="shared" si="0"/>
        <v>3124</v>
      </c>
      <c r="F23" s="65"/>
      <c r="G23" s="65"/>
      <c r="H23" s="65"/>
      <c r="I23" s="25"/>
      <c r="J23" s="25"/>
    </row>
    <row r="24" spans="1:10" ht="15" x14ac:dyDescent="0.2">
      <c r="A24" s="88">
        <v>23</v>
      </c>
      <c r="B24" s="90">
        <v>84246</v>
      </c>
      <c r="C24" s="92">
        <v>105255</v>
      </c>
      <c r="D24" s="89">
        <f t="shared" si="0"/>
        <v>3502</v>
      </c>
      <c r="F24" s="65"/>
      <c r="G24" s="65"/>
      <c r="H24" s="65"/>
      <c r="I24" s="25"/>
      <c r="J24" s="25"/>
    </row>
    <row r="25" spans="1:10" ht="15" x14ac:dyDescent="0.2">
      <c r="A25" s="12" t="s">
        <v>53</v>
      </c>
      <c r="B25" s="90">
        <v>90931</v>
      </c>
      <c r="C25" s="92">
        <v>114940</v>
      </c>
      <c r="D25" s="89">
        <f t="shared" si="0"/>
        <v>4002</v>
      </c>
      <c r="F25" s="65"/>
      <c r="G25" s="65"/>
      <c r="H25" s="65"/>
      <c r="I25" s="25"/>
      <c r="J25" s="25"/>
    </row>
    <row r="26" spans="1:10" ht="15" x14ac:dyDescent="0.2">
      <c r="A26" s="12" t="s">
        <v>54</v>
      </c>
      <c r="B26" s="90">
        <v>100845</v>
      </c>
      <c r="C26" s="92">
        <v>127474</v>
      </c>
      <c r="D26" s="89">
        <f t="shared" si="0"/>
        <v>4438</v>
      </c>
      <c r="F26" s="65"/>
      <c r="G26" s="65"/>
      <c r="H26" s="65"/>
      <c r="I26" s="25"/>
      <c r="J26" s="25"/>
    </row>
    <row r="27" spans="1:10" ht="15" x14ac:dyDescent="0.2">
      <c r="A27" s="12" t="s">
        <v>55</v>
      </c>
      <c r="B27" s="90">
        <v>111925</v>
      </c>
      <c r="C27" s="92">
        <v>141439</v>
      </c>
      <c r="D27" s="89">
        <f t="shared" si="0"/>
        <v>4919</v>
      </c>
      <c r="F27" s="65"/>
      <c r="G27" s="65"/>
      <c r="H27" s="65"/>
      <c r="I27" s="25"/>
      <c r="J27" s="25"/>
    </row>
    <row r="28" spans="1:10" ht="15" x14ac:dyDescent="0.2">
      <c r="A28" s="12" t="s">
        <v>56</v>
      </c>
      <c r="B28" s="90">
        <v>123793</v>
      </c>
      <c r="C28" s="92">
        <v>156224</v>
      </c>
      <c r="D28" s="89">
        <f t="shared" si="0"/>
        <v>5405</v>
      </c>
      <c r="F28" s="65"/>
      <c r="G28" s="65"/>
      <c r="H28" s="65"/>
      <c r="I28" s="25"/>
      <c r="J28" s="25"/>
    </row>
    <row r="29" spans="1:10" ht="15" x14ac:dyDescent="0.2">
      <c r="A29" s="12" t="s">
        <v>57</v>
      </c>
      <c r="B29" s="90">
        <v>137457</v>
      </c>
      <c r="C29" s="92">
        <v>173664</v>
      </c>
      <c r="D29" s="89">
        <f t="shared" si="0"/>
        <v>6035</v>
      </c>
      <c r="F29" s="65"/>
      <c r="G29" s="65"/>
      <c r="H29" s="65"/>
      <c r="I29" s="25"/>
      <c r="J29" s="25"/>
    </row>
    <row r="30" spans="1:10" ht="15" x14ac:dyDescent="0.2">
      <c r="A30" s="12" t="s">
        <v>58</v>
      </c>
      <c r="B30" s="90">
        <v>152191</v>
      </c>
      <c r="C30" s="92">
        <v>191427</v>
      </c>
      <c r="D30" s="89">
        <f t="shared" si="0"/>
        <v>6539</v>
      </c>
      <c r="F30" s="65"/>
      <c r="G30" s="65"/>
      <c r="H30" s="65"/>
      <c r="I30" s="25"/>
      <c r="J30" s="25"/>
    </row>
    <row r="31" spans="1:10" ht="15" x14ac:dyDescent="0.2">
      <c r="A31" s="12" t="s">
        <v>59</v>
      </c>
      <c r="B31" s="90">
        <v>167754</v>
      </c>
      <c r="C31" s="92">
        <v>207762</v>
      </c>
      <c r="D31" s="89">
        <f t="shared" si="0"/>
        <v>6668</v>
      </c>
      <c r="F31" s="65"/>
      <c r="G31" s="65"/>
      <c r="H31" s="65"/>
      <c r="I31" s="25"/>
      <c r="J31" s="25"/>
    </row>
    <row r="32" spans="1:10" ht="15" x14ac:dyDescent="0.2">
      <c r="A32" s="12" t="s">
        <v>60</v>
      </c>
      <c r="B32" s="90">
        <v>141442</v>
      </c>
      <c r="C32" s="93"/>
      <c r="D32" s="91"/>
      <c r="F32" s="25"/>
      <c r="G32" s="25"/>
      <c r="H32" s="25"/>
      <c r="I32" s="25"/>
      <c r="J32" s="25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Legal Traineeships</vt:lpstr>
      <vt:lpstr>MC April 2025</vt:lpstr>
      <vt:lpstr>PS&amp;T April 2025</vt:lpstr>
      <vt:lpstr>PS&amp;T April 2024</vt:lpstr>
      <vt:lpstr>MC April 2024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Mason, Christine R (CS)</cp:lastModifiedBy>
  <cp:lastPrinted>2019-01-11T14:22:07Z</cp:lastPrinted>
  <dcterms:created xsi:type="dcterms:W3CDTF">2004-04-01T17:15:20Z</dcterms:created>
  <dcterms:modified xsi:type="dcterms:W3CDTF">2025-03-18T20:12:38Z</dcterms:modified>
</cp:coreProperties>
</file>